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Saison 26-27\RP\13- Réservations\FORMULAIRE EXCEL\"/>
    </mc:Choice>
  </mc:AlternateContent>
  <xr:revisionPtr revIDLastSave="0" documentId="13_ncr:1_{D990C9CE-52BB-4285-B2D0-3A8A17C4D615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FORMULAIRE" sheetId="2" r:id="rId1"/>
    <sheet name="DONNEES" sheetId="3" r:id="rId2"/>
    <sheet name="SUM" sheetId="1" r:id="rId3"/>
  </sheets>
  <definedNames>
    <definedName name="_xlnm._FilterDatabase" localSheetId="0" hidden="1">FORMULAIRE!$AF$31:$AF$44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" l="1"/>
  <c r="G1" i="1"/>
  <c r="F1" i="1"/>
  <c r="W1" i="3"/>
  <c r="X1" i="3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W49" i="3"/>
  <c r="X49" i="3"/>
  <c r="W50" i="3"/>
  <c r="X50" i="3"/>
  <c r="W51" i="3"/>
  <c r="X51" i="3"/>
  <c r="W52" i="3"/>
  <c r="X52" i="3"/>
  <c r="W53" i="3"/>
  <c r="X53" i="3"/>
  <c r="W54" i="3"/>
  <c r="X54" i="3"/>
  <c r="W55" i="3"/>
  <c r="X55" i="3"/>
  <c r="W56" i="3"/>
  <c r="X56" i="3"/>
  <c r="W57" i="3"/>
  <c r="X57" i="3"/>
  <c r="W58" i="3"/>
  <c r="X58" i="3"/>
  <c r="W59" i="3"/>
  <c r="X59" i="3"/>
  <c r="W60" i="3"/>
  <c r="X60" i="3"/>
  <c r="W61" i="3"/>
  <c r="X61" i="3"/>
  <c r="W62" i="3"/>
  <c r="X62" i="3"/>
  <c r="W63" i="3"/>
  <c r="X63" i="3"/>
  <c r="W64" i="3"/>
  <c r="X64" i="3"/>
  <c r="W65" i="3"/>
  <c r="X65" i="3"/>
  <c r="W66" i="3"/>
  <c r="X66" i="3"/>
  <c r="W67" i="3"/>
  <c r="X67" i="3"/>
  <c r="W68" i="3"/>
  <c r="X68" i="3"/>
  <c r="W69" i="3"/>
  <c r="X69" i="3"/>
  <c r="W70" i="3"/>
  <c r="X70" i="3"/>
  <c r="W71" i="3"/>
  <c r="X71" i="3"/>
  <c r="W72" i="3"/>
  <c r="X72" i="3"/>
  <c r="W73" i="3"/>
  <c r="X73" i="3"/>
  <c r="W74" i="3"/>
  <c r="X74" i="3"/>
  <c r="W75" i="3"/>
  <c r="X75" i="3"/>
  <c r="W76" i="3"/>
  <c r="X76" i="3"/>
  <c r="W77" i="3"/>
  <c r="X77" i="3"/>
  <c r="W78" i="3"/>
  <c r="X78" i="3"/>
  <c r="W79" i="3"/>
  <c r="X79" i="3"/>
  <c r="W80" i="3"/>
  <c r="X80" i="3"/>
  <c r="W81" i="3"/>
  <c r="X81" i="3"/>
  <c r="W82" i="3"/>
  <c r="X82" i="3"/>
  <c r="W83" i="3"/>
  <c r="X83" i="3"/>
  <c r="W84" i="3"/>
  <c r="X84" i="3"/>
  <c r="W85" i="3"/>
  <c r="X85" i="3"/>
  <c r="W86" i="3"/>
  <c r="X86" i="3"/>
  <c r="W87" i="3"/>
  <c r="X87" i="3"/>
  <c r="W88" i="3"/>
  <c r="X88" i="3"/>
  <c r="W89" i="3"/>
  <c r="X89" i="3"/>
  <c r="W90" i="3"/>
  <c r="X90" i="3"/>
  <c r="W91" i="3"/>
  <c r="X91" i="3"/>
  <c r="W92" i="3"/>
  <c r="X92" i="3"/>
  <c r="W93" i="3"/>
  <c r="X93" i="3"/>
  <c r="W94" i="3"/>
  <c r="X94" i="3"/>
  <c r="W95" i="3"/>
  <c r="X95" i="3"/>
  <c r="W96" i="3"/>
  <c r="X96" i="3"/>
  <c r="W97" i="3"/>
  <c r="X97" i="3"/>
  <c r="W98" i="3"/>
  <c r="X98" i="3"/>
  <c r="W99" i="3"/>
  <c r="X99" i="3"/>
  <c r="W100" i="3"/>
  <c r="X100" i="3"/>
  <c r="W101" i="3"/>
  <c r="X101" i="3"/>
  <c r="W102" i="3"/>
  <c r="X102" i="3"/>
  <c r="W103" i="3"/>
  <c r="X103" i="3"/>
  <c r="W104" i="3"/>
  <c r="X104" i="3"/>
  <c r="W105" i="3"/>
  <c r="X105" i="3"/>
  <c r="W106" i="3"/>
  <c r="X106" i="3"/>
  <c r="W107" i="3"/>
  <c r="X107" i="3"/>
  <c r="W108" i="3"/>
  <c r="X108" i="3"/>
  <c r="A1" i="3" l="1"/>
  <c r="M1" i="3"/>
  <c r="N1" i="3"/>
  <c r="P1" i="3"/>
  <c r="Q1" i="3"/>
  <c r="R1" i="3"/>
  <c r="T1" i="3"/>
  <c r="U1" i="3"/>
  <c r="V1" i="3"/>
  <c r="A2" i="3"/>
  <c r="M2" i="3"/>
  <c r="N2" i="3"/>
  <c r="P2" i="3"/>
  <c r="Q2" i="3"/>
  <c r="R2" i="3"/>
  <c r="T2" i="3"/>
  <c r="U2" i="3"/>
  <c r="V2" i="3"/>
  <c r="A3" i="3"/>
  <c r="M3" i="3"/>
  <c r="N3" i="3"/>
  <c r="P3" i="3"/>
  <c r="Q3" i="3"/>
  <c r="R3" i="3"/>
  <c r="T3" i="3"/>
  <c r="U3" i="3"/>
  <c r="V3" i="3"/>
  <c r="A4" i="3"/>
  <c r="M4" i="3"/>
  <c r="N4" i="3"/>
  <c r="P4" i="3"/>
  <c r="Q4" i="3"/>
  <c r="R4" i="3"/>
  <c r="T4" i="3"/>
  <c r="U4" i="3"/>
  <c r="V4" i="3"/>
  <c r="A5" i="3"/>
  <c r="M5" i="3"/>
  <c r="N5" i="3"/>
  <c r="P5" i="3"/>
  <c r="Q5" i="3"/>
  <c r="R5" i="3"/>
  <c r="T5" i="3"/>
  <c r="U5" i="3"/>
  <c r="V5" i="3"/>
  <c r="A6" i="3"/>
  <c r="M6" i="3"/>
  <c r="N6" i="3"/>
  <c r="P6" i="3"/>
  <c r="Q6" i="3"/>
  <c r="R6" i="3"/>
  <c r="T6" i="3"/>
  <c r="U6" i="3"/>
  <c r="V6" i="3"/>
  <c r="A7" i="3"/>
  <c r="M7" i="3"/>
  <c r="N7" i="3"/>
  <c r="P7" i="3"/>
  <c r="Q7" i="3"/>
  <c r="R7" i="3"/>
  <c r="T7" i="3"/>
  <c r="U7" i="3"/>
  <c r="V7" i="3"/>
  <c r="A8" i="3"/>
  <c r="M8" i="3"/>
  <c r="N8" i="3"/>
  <c r="P8" i="3"/>
  <c r="Q8" i="3"/>
  <c r="R8" i="3"/>
  <c r="T8" i="3"/>
  <c r="U8" i="3"/>
  <c r="V8" i="3"/>
  <c r="A9" i="3"/>
  <c r="M9" i="3"/>
  <c r="N9" i="3"/>
  <c r="P9" i="3"/>
  <c r="Q9" i="3"/>
  <c r="R9" i="3"/>
  <c r="T9" i="3"/>
  <c r="U9" i="3"/>
  <c r="V9" i="3"/>
  <c r="A10" i="3"/>
  <c r="M10" i="3"/>
  <c r="N10" i="3"/>
  <c r="P10" i="3"/>
  <c r="Q10" i="3"/>
  <c r="R10" i="3"/>
  <c r="T10" i="3"/>
  <c r="U10" i="3"/>
  <c r="V10" i="3"/>
  <c r="A11" i="3"/>
  <c r="M11" i="3"/>
  <c r="N11" i="3"/>
  <c r="P11" i="3"/>
  <c r="Q11" i="3"/>
  <c r="R11" i="3"/>
  <c r="T11" i="3"/>
  <c r="U11" i="3"/>
  <c r="V11" i="3"/>
  <c r="A12" i="3"/>
  <c r="M12" i="3"/>
  <c r="N12" i="3"/>
  <c r="P12" i="3"/>
  <c r="Q12" i="3"/>
  <c r="R12" i="3"/>
  <c r="T12" i="3"/>
  <c r="U12" i="3"/>
  <c r="V12" i="3"/>
  <c r="A13" i="3"/>
  <c r="M13" i="3"/>
  <c r="N13" i="3"/>
  <c r="P13" i="3"/>
  <c r="Q13" i="3"/>
  <c r="R13" i="3"/>
  <c r="T13" i="3"/>
  <c r="U13" i="3"/>
  <c r="V13" i="3"/>
  <c r="A14" i="3"/>
  <c r="M14" i="3"/>
  <c r="N14" i="3"/>
  <c r="P14" i="3"/>
  <c r="Q14" i="3"/>
  <c r="R14" i="3"/>
  <c r="T14" i="3"/>
  <c r="U14" i="3"/>
  <c r="V14" i="3"/>
  <c r="A15" i="3"/>
  <c r="M15" i="3"/>
  <c r="N15" i="3"/>
  <c r="P15" i="3"/>
  <c r="Q15" i="3"/>
  <c r="R15" i="3"/>
  <c r="T15" i="3"/>
  <c r="U15" i="3"/>
  <c r="V15" i="3"/>
  <c r="A16" i="3"/>
  <c r="M16" i="3"/>
  <c r="N16" i="3"/>
  <c r="P16" i="3"/>
  <c r="Q16" i="3"/>
  <c r="R16" i="3"/>
  <c r="T16" i="3"/>
  <c r="U16" i="3"/>
  <c r="V16" i="3"/>
  <c r="A17" i="3"/>
  <c r="M17" i="3"/>
  <c r="N17" i="3"/>
  <c r="P17" i="3"/>
  <c r="Q17" i="3"/>
  <c r="R17" i="3"/>
  <c r="T17" i="3"/>
  <c r="U17" i="3"/>
  <c r="V17" i="3"/>
  <c r="A18" i="3"/>
  <c r="M18" i="3"/>
  <c r="N18" i="3"/>
  <c r="P18" i="3"/>
  <c r="Q18" i="3"/>
  <c r="R18" i="3"/>
  <c r="T18" i="3"/>
  <c r="U18" i="3"/>
  <c r="V18" i="3"/>
  <c r="A19" i="3"/>
  <c r="M19" i="3"/>
  <c r="N19" i="3"/>
  <c r="P19" i="3"/>
  <c r="Q19" i="3"/>
  <c r="R19" i="3"/>
  <c r="T19" i="3"/>
  <c r="U19" i="3"/>
  <c r="V19" i="3"/>
  <c r="A20" i="3"/>
  <c r="M20" i="3"/>
  <c r="N20" i="3"/>
  <c r="P20" i="3"/>
  <c r="Q20" i="3"/>
  <c r="R20" i="3"/>
  <c r="T20" i="3"/>
  <c r="U20" i="3"/>
  <c r="V20" i="3"/>
  <c r="A21" i="3"/>
  <c r="M21" i="3"/>
  <c r="N21" i="3"/>
  <c r="P21" i="3"/>
  <c r="Q21" i="3"/>
  <c r="R21" i="3"/>
  <c r="T21" i="3"/>
  <c r="U21" i="3"/>
  <c r="V21" i="3"/>
  <c r="A22" i="3"/>
  <c r="M22" i="3"/>
  <c r="N22" i="3"/>
  <c r="P22" i="3"/>
  <c r="Q22" i="3"/>
  <c r="R22" i="3"/>
  <c r="T22" i="3"/>
  <c r="U22" i="3"/>
  <c r="V22" i="3"/>
  <c r="A23" i="3"/>
  <c r="M23" i="3"/>
  <c r="N23" i="3"/>
  <c r="P23" i="3"/>
  <c r="Q23" i="3"/>
  <c r="R23" i="3"/>
  <c r="T23" i="3"/>
  <c r="U23" i="3"/>
  <c r="V23" i="3"/>
  <c r="A24" i="3"/>
  <c r="M24" i="3"/>
  <c r="N24" i="3"/>
  <c r="P24" i="3"/>
  <c r="Q24" i="3"/>
  <c r="R24" i="3"/>
  <c r="T24" i="3"/>
  <c r="U24" i="3"/>
  <c r="V24" i="3"/>
  <c r="A25" i="3"/>
  <c r="M25" i="3"/>
  <c r="N25" i="3"/>
  <c r="P25" i="3"/>
  <c r="Q25" i="3"/>
  <c r="R25" i="3"/>
  <c r="T25" i="3"/>
  <c r="U25" i="3"/>
  <c r="V25" i="3"/>
  <c r="A26" i="3"/>
  <c r="M26" i="3"/>
  <c r="N26" i="3"/>
  <c r="P26" i="3"/>
  <c r="Q26" i="3"/>
  <c r="R26" i="3"/>
  <c r="T26" i="3"/>
  <c r="U26" i="3"/>
  <c r="V26" i="3"/>
  <c r="A27" i="3"/>
  <c r="M27" i="3"/>
  <c r="N27" i="3"/>
  <c r="P27" i="3"/>
  <c r="Q27" i="3"/>
  <c r="R27" i="3"/>
  <c r="T27" i="3"/>
  <c r="U27" i="3"/>
  <c r="V27" i="3"/>
  <c r="A28" i="3"/>
  <c r="M28" i="3"/>
  <c r="N28" i="3"/>
  <c r="P28" i="3"/>
  <c r="Q28" i="3"/>
  <c r="R28" i="3"/>
  <c r="T28" i="3"/>
  <c r="U28" i="3"/>
  <c r="V28" i="3"/>
  <c r="A29" i="3"/>
  <c r="M29" i="3"/>
  <c r="N29" i="3"/>
  <c r="P29" i="3"/>
  <c r="Q29" i="3"/>
  <c r="R29" i="3"/>
  <c r="T29" i="3"/>
  <c r="U29" i="3"/>
  <c r="V29" i="3"/>
  <c r="A30" i="3"/>
  <c r="M30" i="3"/>
  <c r="N30" i="3"/>
  <c r="P30" i="3"/>
  <c r="Q30" i="3"/>
  <c r="R30" i="3"/>
  <c r="T30" i="3"/>
  <c r="U30" i="3"/>
  <c r="V30" i="3"/>
  <c r="A31" i="3"/>
  <c r="M31" i="3"/>
  <c r="N31" i="3"/>
  <c r="P31" i="3"/>
  <c r="Q31" i="3"/>
  <c r="R31" i="3"/>
  <c r="T31" i="3"/>
  <c r="U31" i="3"/>
  <c r="V31" i="3"/>
  <c r="A32" i="3"/>
  <c r="M32" i="3"/>
  <c r="N32" i="3"/>
  <c r="P32" i="3"/>
  <c r="Q32" i="3"/>
  <c r="R32" i="3"/>
  <c r="T32" i="3"/>
  <c r="U32" i="3"/>
  <c r="V32" i="3"/>
  <c r="A33" i="3"/>
  <c r="M33" i="3"/>
  <c r="N33" i="3"/>
  <c r="P33" i="3"/>
  <c r="Q33" i="3"/>
  <c r="R33" i="3"/>
  <c r="T33" i="3"/>
  <c r="U33" i="3"/>
  <c r="V33" i="3"/>
  <c r="A34" i="3"/>
  <c r="M34" i="3"/>
  <c r="N34" i="3"/>
  <c r="P34" i="3"/>
  <c r="Q34" i="3"/>
  <c r="R34" i="3"/>
  <c r="T34" i="3"/>
  <c r="U34" i="3"/>
  <c r="V34" i="3"/>
  <c r="A35" i="3"/>
  <c r="M35" i="3"/>
  <c r="N35" i="3"/>
  <c r="P35" i="3"/>
  <c r="Q35" i="3"/>
  <c r="R35" i="3"/>
  <c r="T35" i="3"/>
  <c r="U35" i="3"/>
  <c r="V35" i="3"/>
  <c r="A36" i="3"/>
  <c r="M36" i="3"/>
  <c r="N36" i="3"/>
  <c r="P36" i="3"/>
  <c r="Q36" i="3"/>
  <c r="R36" i="3"/>
  <c r="T36" i="3"/>
  <c r="U36" i="3"/>
  <c r="V36" i="3"/>
  <c r="A37" i="3"/>
  <c r="M37" i="3"/>
  <c r="N37" i="3"/>
  <c r="P37" i="3"/>
  <c r="Q37" i="3"/>
  <c r="R37" i="3"/>
  <c r="T37" i="3"/>
  <c r="U37" i="3"/>
  <c r="V37" i="3"/>
  <c r="A38" i="3"/>
  <c r="M38" i="3"/>
  <c r="N38" i="3"/>
  <c r="P38" i="3"/>
  <c r="Q38" i="3"/>
  <c r="R38" i="3"/>
  <c r="T38" i="3"/>
  <c r="U38" i="3"/>
  <c r="V38" i="3"/>
  <c r="A39" i="3"/>
  <c r="M39" i="3"/>
  <c r="N39" i="3"/>
  <c r="P39" i="3"/>
  <c r="Q39" i="3"/>
  <c r="R39" i="3"/>
  <c r="T39" i="3"/>
  <c r="U39" i="3"/>
  <c r="V39" i="3"/>
  <c r="A40" i="3"/>
  <c r="M40" i="3"/>
  <c r="N40" i="3"/>
  <c r="P40" i="3"/>
  <c r="Q40" i="3"/>
  <c r="R40" i="3"/>
  <c r="T40" i="3"/>
  <c r="U40" i="3"/>
  <c r="V40" i="3"/>
  <c r="A41" i="3"/>
  <c r="M41" i="3"/>
  <c r="N41" i="3"/>
  <c r="P41" i="3"/>
  <c r="Q41" i="3"/>
  <c r="R41" i="3"/>
  <c r="T41" i="3"/>
  <c r="U41" i="3"/>
  <c r="V41" i="3"/>
  <c r="A42" i="3"/>
  <c r="M42" i="3"/>
  <c r="N42" i="3"/>
  <c r="P42" i="3"/>
  <c r="Q42" i="3"/>
  <c r="R42" i="3"/>
  <c r="T42" i="3"/>
  <c r="U42" i="3"/>
  <c r="V42" i="3"/>
  <c r="A43" i="3"/>
  <c r="M43" i="3"/>
  <c r="N43" i="3"/>
  <c r="P43" i="3"/>
  <c r="Q43" i="3"/>
  <c r="R43" i="3"/>
  <c r="T43" i="3"/>
  <c r="U43" i="3"/>
  <c r="V43" i="3"/>
  <c r="A44" i="3"/>
  <c r="M44" i="3"/>
  <c r="N44" i="3"/>
  <c r="P44" i="3"/>
  <c r="Q44" i="3"/>
  <c r="R44" i="3"/>
  <c r="T44" i="3"/>
  <c r="U44" i="3"/>
  <c r="V44" i="3"/>
  <c r="A45" i="3"/>
  <c r="M45" i="3"/>
  <c r="N45" i="3"/>
  <c r="P45" i="3"/>
  <c r="Q45" i="3"/>
  <c r="R45" i="3"/>
  <c r="T45" i="3"/>
  <c r="U45" i="3"/>
  <c r="V45" i="3"/>
  <c r="A46" i="3"/>
  <c r="M46" i="3"/>
  <c r="N46" i="3"/>
  <c r="P46" i="3"/>
  <c r="Q46" i="3"/>
  <c r="R46" i="3"/>
  <c r="T46" i="3"/>
  <c r="U46" i="3"/>
  <c r="V46" i="3"/>
  <c r="A47" i="3"/>
  <c r="M47" i="3"/>
  <c r="N47" i="3"/>
  <c r="P47" i="3"/>
  <c r="Q47" i="3"/>
  <c r="R47" i="3"/>
  <c r="T47" i="3"/>
  <c r="U47" i="3"/>
  <c r="V47" i="3"/>
  <c r="A48" i="3"/>
  <c r="M48" i="3"/>
  <c r="N48" i="3"/>
  <c r="P48" i="3"/>
  <c r="Q48" i="3"/>
  <c r="R48" i="3"/>
  <c r="T48" i="3"/>
  <c r="U48" i="3"/>
  <c r="V48" i="3"/>
  <c r="A49" i="3"/>
  <c r="M49" i="3"/>
  <c r="N49" i="3"/>
  <c r="P49" i="3"/>
  <c r="Q49" i="3"/>
  <c r="R49" i="3"/>
  <c r="T49" i="3"/>
  <c r="U49" i="3"/>
  <c r="V49" i="3"/>
  <c r="A50" i="3"/>
  <c r="M50" i="3"/>
  <c r="N50" i="3"/>
  <c r="P50" i="3"/>
  <c r="Q50" i="3"/>
  <c r="R50" i="3"/>
  <c r="T50" i="3"/>
  <c r="U50" i="3"/>
  <c r="V50" i="3"/>
  <c r="A51" i="3"/>
  <c r="M51" i="3"/>
  <c r="N51" i="3"/>
  <c r="P51" i="3"/>
  <c r="Q51" i="3"/>
  <c r="R51" i="3"/>
  <c r="T51" i="3"/>
  <c r="U51" i="3"/>
  <c r="V51" i="3"/>
  <c r="A52" i="3"/>
  <c r="M52" i="3"/>
  <c r="N52" i="3"/>
  <c r="P52" i="3"/>
  <c r="Q52" i="3"/>
  <c r="R52" i="3"/>
  <c r="T52" i="3"/>
  <c r="U52" i="3"/>
  <c r="V52" i="3"/>
  <c r="A53" i="3"/>
  <c r="M53" i="3"/>
  <c r="N53" i="3"/>
  <c r="P53" i="3"/>
  <c r="Q53" i="3"/>
  <c r="R53" i="3"/>
  <c r="T53" i="3"/>
  <c r="U53" i="3"/>
  <c r="V53" i="3"/>
  <c r="A54" i="3"/>
  <c r="M54" i="3"/>
  <c r="N54" i="3"/>
  <c r="P54" i="3"/>
  <c r="Q54" i="3"/>
  <c r="R54" i="3"/>
  <c r="T54" i="3"/>
  <c r="U54" i="3"/>
  <c r="V54" i="3"/>
  <c r="A55" i="3"/>
  <c r="M55" i="3"/>
  <c r="N55" i="3"/>
  <c r="P55" i="3"/>
  <c r="Q55" i="3"/>
  <c r="R55" i="3"/>
  <c r="T55" i="3"/>
  <c r="U55" i="3"/>
  <c r="V55" i="3"/>
  <c r="A56" i="3"/>
  <c r="M56" i="3"/>
  <c r="N56" i="3"/>
  <c r="P56" i="3"/>
  <c r="Q56" i="3"/>
  <c r="R56" i="3"/>
  <c r="T56" i="3"/>
  <c r="U56" i="3"/>
  <c r="V56" i="3"/>
  <c r="A57" i="3"/>
  <c r="M57" i="3"/>
  <c r="N57" i="3"/>
  <c r="P57" i="3"/>
  <c r="Q57" i="3"/>
  <c r="R57" i="3"/>
  <c r="T57" i="3"/>
  <c r="U57" i="3"/>
  <c r="V57" i="3"/>
  <c r="A58" i="3"/>
  <c r="M58" i="3"/>
  <c r="N58" i="3"/>
  <c r="P58" i="3"/>
  <c r="Q58" i="3"/>
  <c r="R58" i="3"/>
  <c r="T58" i="3"/>
  <c r="U58" i="3"/>
  <c r="V58" i="3"/>
  <c r="A59" i="3"/>
  <c r="M59" i="3"/>
  <c r="N59" i="3"/>
  <c r="P59" i="3"/>
  <c r="Q59" i="3"/>
  <c r="R59" i="3"/>
  <c r="T59" i="3"/>
  <c r="U59" i="3"/>
  <c r="V59" i="3"/>
  <c r="A60" i="3"/>
  <c r="M60" i="3"/>
  <c r="N60" i="3"/>
  <c r="P60" i="3"/>
  <c r="Q60" i="3"/>
  <c r="R60" i="3"/>
  <c r="T60" i="3"/>
  <c r="U60" i="3"/>
  <c r="V60" i="3"/>
  <c r="A61" i="3"/>
  <c r="M61" i="3"/>
  <c r="N61" i="3"/>
  <c r="P61" i="3"/>
  <c r="Q61" i="3"/>
  <c r="R61" i="3"/>
  <c r="T61" i="3"/>
  <c r="U61" i="3"/>
  <c r="V61" i="3"/>
  <c r="A62" i="3"/>
  <c r="M62" i="3"/>
  <c r="N62" i="3"/>
  <c r="P62" i="3"/>
  <c r="Q62" i="3"/>
  <c r="R62" i="3"/>
  <c r="T62" i="3"/>
  <c r="U62" i="3"/>
  <c r="V62" i="3"/>
  <c r="A63" i="3"/>
  <c r="M63" i="3"/>
  <c r="N63" i="3"/>
  <c r="P63" i="3"/>
  <c r="Q63" i="3"/>
  <c r="R63" i="3"/>
  <c r="T63" i="3"/>
  <c r="U63" i="3"/>
  <c r="V63" i="3"/>
  <c r="A64" i="3"/>
  <c r="M64" i="3"/>
  <c r="N64" i="3"/>
  <c r="P64" i="3"/>
  <c r="Q64" i="3"/>
  <c r="R64" i="3"/>
  <c r="T64" i="3"/>
  <c r="U64" i="3"/>
  <c r="V64" i="3"/>
  <c r="A65" i="3"/>
  <c r="M65" i="3"/>
  <c r="N65" i="3"/>
  <c r="P65" i="3"/>
  <c r="Q65" i="3"/>
  <c r="R65" i="3"/>
  <c r="T65" i="3"/>
  <c r="U65" i="3"/>
  <c r="V65" i="3"/>
  <c r="A66" i="3"/>
  <c r="M66" i="3"/>
  <c r="N66" i="3"/>
  <c r="P66" i="3"/>
  <c r="Q66" i="3"/>
  <c r="R66" i="3"/>
  <c r="T66" i="3"/>
  <c r="U66" i="3"/>
  <c r="V66" i="3"/>
  <c r="A67" i="3"/>
  <c r="M67" i="3"/>
  <c r="N67" i="3"/>
  <c r="P67" i="3"/>
  <c r="Q67" i="3"/>
  <c r="R67" i="3"/>
  <c r="T67" i="3"/>
  <c r="U67" i="3"/>
  <c r="V67" i="3"/>
  <c r="A68" i="3"/>
  <c r="M68" i="3"/>
  <c r="N68" i="3"/>
  <c r="P68" i="3"/>
  <c r="Q68" i="3"/>
  <c r="R68" i="3"/>
  <c r="T68" i="3"/>
  <c r="U68" i="3"/>
  <c r="V68" i="3"/>
  <c r="A69" i="3"/>
  <c r="M69" i="3"/>
  <c r="N69" i="3"/>
  <c r="P69" i="3"/>
  <c r="Q69" i="3"/>
  <c r="R69" i="3"/>
  <c r="T69" i="3"/>
  <c r="U69" i="3"/>
  <c r="V69" i="3"/>
  <c r="A70" i="3"/>
  <c r="M70" i="3"/>
  <c r="N70" i="3"/>
  <c r="P70" i="3"/>
  <c r="Q70" i="3"/>
  <c r="R70" i="3"/>
  <c r="T70" i="3"/>
  <c r="U70" i="3"/>
  <c r="V70" i="3"/>
  <c r="A71" i="3"/>
  <c r="M71" i="3"/>
  <c r="N71" i="3"/>
  <c r="P71" i="3"/>
  <c r="Q71" i="3"/>
  <c r="R71" i="3"/>
  <c r="T71" i="3"/>
  <c r="U71" i="3"/>
  <c r="V71" i="3"/>
  <c r="A72" i="3"/>
  <c r="M72" i="3"/>
  <c r="N72" i="3"/>
  <c r="P72" i="3"/>
  <c r="Q72" i="3"/>
  <c r="R72" i="3"/>
  <c r="T72" i="3"/>
  <c r="U72" i="3"/>
  <c r="V72" i="3"/>
  <c r="A73" i="3"/>
  <c r="M73" i="3"/>
  <c r="N73" i="3"/>
  <c r="P73" i="3"/>
  <c r="Q73" i="3"/>
  <c r="R73" i="3"/>
  <c r="T73" i="3"/>
  <c r="U73" i="3"/>
  <c r="V73" i="3"/>
  <c r="A74" i="3"/>
  <c r="M74" i="3"/>
  <c r="N74" i="3"/>
  <c r="P74" i="3"/>
  <c r="Q74" i="3"/>
  <c r="R74" i="3"/>
  <c r="T74" i="3"/>
  <c r="U74" i="3"/>
  <c r="V74" i="3"/>
  <c r="A75" i="3"/>
  <c r="M75" i="3"/>
  <c r="N75" i="3"/>
  <c r="P75" i="3"/>
  <c r="Q75" i="3"/>
  <c r="R75" i="3"/>
  <c r="T75" i="3"/>
  <c r="U75" i="3"/>
  <c r="V75" i="3"/>
  <c r="A76" i="3"/>
  <c r="M76" i="3"/>
  <c r="N76" i="3"/>
  <c r="P76" i="3"/>
  <c r="Q76" i="3"/>
  <c r="R76" i="3"/>
  <c r="T76" i="3"/>
  <c r="U76" i="3"/>
  <c r="V76" i="3"/>
  <c r="A77" i="3"/>
  <c r="M77" i="3"/>
  <c r="N77" i="3"/>
  <c r="P77" i="3"/>
  <c r="Q77" i="3"/>
  <c r="R77" i="3"/>
  <c r="T77" i="3"/>
  <c r="U77" i="3"/>
  <c r="V77" i="3"/>
  <c r="A78" i="3"/>
  <c r="M78" i="3"/>
  <c r="N78" i="3"/>
  <c r="P78" i="3"/>
  <c r="Q78" i="3"/>
  <c r="R78" i="3"/>
  <c r="T78" i="3"/>
  <c r="U78" i="3"/>
  <c r="V78" i="3"/>
  <c r="A79" i="3"/>
  <c r="M79" i="3"/>
  <c r="N79" i="3"/>
  <c r="P79" i="3"/>
  <c r="Q79" i="3"/>
  <c r="R79" i="3"/>
  <c r="T79" i="3"/>
  <c r="U79" i="3"/>
  <c r="V79" i="3"/>
  <c r="A80" i="3"/>
  <c r="M80" i="3"/>
  <c r="N80" i="3"/>
  <c r="P80" i="3"/>
  <c r="Q80" i="3"/>
  <c r="R80" i="3"/>
  <c r="T80" i="3"/>
  <c r="U80" i="3"/>
  <c r="V80" i="3"/>
  <c r="A81" i="3"/>
  <c r="M81" i="3"/>
  <c r="N81" i="3"/>
  <c r="P81" i="3"/>
  <c r="Q81" i="3"/>
  <c r="R81" i="3"/>
  <c r="T81" i="3"/>
  <c r="U81" i="3"/>
  <c r="V81" i="3"/>
  <c r="A82" i="3"/>
  <c r="M82" i="3"/>
  <c r="N82" i="3"/>
  <c r="P82" i="3"/>
  <c r="Q82" i="3"/>
  <c r="R82" i="3"/>
  <c r="T82" i="3"/>
  <c r="U82" i="3"/>
  <c r="V82" i="3"/>
  <c r="A83" i="3"/>
  <c r="M83" i="3"/>
  <c r="N83" i="3"/>
  <c r="P83" i="3"/>
  <c r="Q83" i="3"/>
  <c r="R83" i="3"/>
  <c r="T83" i="3"/>
  <c r="U83" i="3"/>
  <c r="V83" i="3"/>
  <c r="A84" i="3"/>
  <c r="M84" i="3"/>
  <c r="N84" i="3"/>
  <c r="P84" i="3"/>
  <c r="Q84" i="3"/>
  <c r="R84" i="3"/>
  <c r="T84" i="3"/>
  <c r="U84" i="3"/>
  <c r="V84" i="3"/>
  <c r="A85" i="3"/>
  <c r="M85" i="3"/>
  <c r="N85" i="3"/>
  <c r="P85" i="3"/>
  <c r="Q85" i="3"/>
  <c r="R85" i="3"/>
  <c r="T85" i="3"/>
  <c r="U85" i="3"/>
  <c r="V85" i="3"/>
  <c r="A86" i="3"/>
  <c r="M86" i="3"/>
  <c r="N86" i="3"/>
  <c r="P86" i="3"/>
  <c r="Q86" i="3"/>
  <c r="R86" i="3"/>
  <c r="T86" i="3"/>
  <c r="U86" i="3"/>
  <c r="V86" i="3"/>
  <c r="A87" i="3"/>
  <c r="M87" i="3"/>
  <c r="N87" i="3"/>
  <c r="P87" i="3"/>
  <c r="Q87" i="3"/>
  <c r="R87" i="3"/>
  <c r="T87" i="3"/>
  <c r="U87" i="3"/>
  <c r="V87" i="3"/>
  <c r="A88" i="3"/>
  <c r="M88" i="3"/>
  <c r="N88" i="3"/>
  <c r="P88" i="3"/>
  <c r="Q88" i="3"/>
  <c r="R88" i="3"/>
  <c r="T88" i="3"/>
  <c r="U88" i="3"/>
  <c r="V88" i="3"/>
  <c r="A89" i="3"/>
  <c r="M89" i="3"/>
  <c r="N89" i="3"/>
  <c r="P89" i="3"/>
  <c r="Q89" i="3"/>
  <c r="R89" i="3"/>
  <c r="T89" i="3"/>
  <c r="U89" i="3"/>
  <c r="V89" i="3"/>
  <c r="A90" i="3"/>
  <c r="M90" i="3"/>
  <c r="N90" i="3"/>
  <c r="P90" i="3"/>
  <c r="Q90" i="3"/>
  <c r="R90" i="3"/>
  <c r="T90" i="3"/>
  <c r="U90" i="3"/>
  <c r="V90" i="3"/>
  <c r="A91" i="3"/>
  <c r="M91" i="3"/>
  <c r="N91" i="3"/>
  <c r="P91" i="3"/>
  <c r="Q91" i="3"/>
  <c r="R91" i="3"/>
  <c r="T91" i="3"/>
  <c r="U91" i="3"/>
  <c r="V91" i="3"/>
  <c r="A92" i="3"/>
  <c r="M92" i="3"/>
  <c r="N92" i="3"/>
  <c r="P92" i="3"/>
  <c r="Q92" i="3"/>
  <c r="R92" i="3"/>
  <c r="T92" i="3"/>
  <c r="U92" i="3"/>
  <c r="V92" i="3"/>
  <c r="A93" i="3"/>
  <c r="M93" i="3"/>
  <c r="N93" i="3"/>
  <c r="P93" i="3"/>
  <c r="Q93" i="3"/>
  <c r="R93" i="3"/>
  <c r="T93" i="3"/>
  <c r="U93" i="3"/>
  <c r="V93" i="3"/>
  <c r="A94" i="3"/>
  <c r="M94" i="3"/>
  <c r="N94" i="3"/>
  <c r="P94" i="3"/>
  <c r="Q94" i="3"/>
  <c r="R94" i="3"/>
  <c r="T94" i="3"/>
  <c r="U94" i="3"/>
  <c r="V94" i="3"/>
  <c r="A95" i="3"/>
  <c r="M95" i="3"/>
  <c r="N95" i="3"/>
  <c r="P95" i="3"/>
  <c r="Q95" i="3"/>
  <c r="R95" i="3"/>
  <c r="T95" i="3"/>
  <c r="U95" i="3"/>
  <c r="V95" i="3"/>
  <c r="A96" i="3"/>
  <c r="M96" i="3"/>
  <c r="N96" i="3"/>
  <c r="P96" i="3"/>
  <c r="Q96" i="3"/>
  <c r="R96" i="3"/>
  <c r="T96" i="3"/>
  <c r="U96" i="3"/>
  <c r="V96" i="3"/>
  <c r="A97" i="3"/>
  <c r="M97" i="3"/>
  <c r="N97" i="3"/>
  <c r="P97" i="3"/>
  <c r="Q97" i="3"/>
  <c r="R97" i="3"/>
  <c r="T97" i="3"/>
  <c r="U97" i="3"/>
  <c r="V97" i="3"/>
  <c r="A98" i="3"/>
  <c r="M98" i="3"/>
  <c r="N98" i="3"/>
  <c r="P98" i="3"/>
  <c r="Q98" i="3"/>
  <c r="R98" i="3"/>
  <c r="T98" i="3"/>
  <c r="U98" i="3"/>
  <c r="V98" i="3"/>
  <c r="A99" i="3"/>
  <c r="M99" i="3"/>
  <c r="N99" i="3"/>
  <c r="P99" i="3"/>
  <c r="Q99" i="3"/>
  <c r="R99" i="3"/>
  <c r="T99" i="3"/>
  <c r="U99" i="3"/>
  <c r="V99" i="3"/>
  <c r="A100" i="3"/>
  <c r="M100" i="3"/>
  <c r="N100" i="3"/>
  <c r="P100" i="3"/>
  <c r="Q100" i="3"/>
  <c r="R100" i="3"/>
  <c r="T100" i="3"/>
  <c r="U100" i="3"/>
  <c r="V100" i="3"/>
  <c r="A101" i="3"/>
  <c r="M101" i="3"/>
  <c r="N101" i="3"/>
  <c r="P101" i="3"/>
  <c r="Q101" i="3"/>
  <c r="R101" i="3"/>
  <c r="T101" i="3"/>
  <c r="U101" i="3"/>
  <c r="V101" i="3"/>
  <c r="A102" i="3"/>
  <c r="M102" i="3"/>
  <c r="N102" i="3"/>
  <c r="P102" i="3"/>
  <c r="Q102" i="3"/>
  <c r="R102" i="3"/>
  <c r="T102" i="3"/>
  <c r="U102" i="3"/>
  <c r="V102" i="3"/>
  <c r="A103" i="3"/>
  <c r="M103" i="3"/>
  <c r="N103" i="3"/>
  <c r="P103" i="3"/>
  <c r="Q103" i="3"/>
  <c r="R103" i="3"/>
  <c r="T103" i="3"/>
  <c r="U103" i="3"/>
  <c r="V103" i="3"/>
  <c r="A104" i="3"/>
  <c r="M104" i="3"/>
  <c r="N104" i="3"/>
  <c r="P104" i="3"/>
  <c r="Q104" i="3"/>
  <c r="R104" i="3"/>
  <c r="T104" i="3"/>
  <c r="U104" i="3"/>
  <c r="V104" i="3"/>
  <c r="A105" i="3"/>
  <c r="M105" i="3"/>
  <c r="N105" i="3"/>
  <c r="P105" i="3"/>
  <c r="Q105" i="3"/>
  <c r="R105" i="3"/>
  <c r="T105" i="3"/>
  <c r="U105" i="3"/>
  <c r="V105" i="3"/>
  <c r="A106" i="3"/>
  <c r="M106" i="3"/>
  <c r="N106" i="3"/>
  <c r="P106" i="3"/>
  <c r="Q106" i="3"/>
  <c r="R106" i="3"/>
  <c r="T106" i="3"/>
  <c r="U106" i="3"/>
  <c r="V106" i="3"/>
  <c r="A107" i="3"/>
  <c r="M107" i="3"/>
  <c r="N107" i="3"/>
  <c r="P107" i="3"/>
  <c r="Q107" i="3"/>
  <c r="R107" i="3"/>
  <c r="T107" i="3"/>
  <c r="U107" i="3"/>
  <c r="V107" i="3"/>
  <c r="A108" i="3"/>
  <c r="M108" i="3"/>
  <c r="N108" i="3"/>
  <c r="P108" i="3"/>
  <c r="Q108" i="3"/>
  <c r="R108" i="3"/>
  <c r="T108" i="3"/>
  <c r="U108" i="3"/>
  <c r="V108" i="3"/>
  <c r="B31" i="2"/>
  <c r="D31" i="2"/>
  <c r="B1" i="3" s="1"/>
  <c r="E31" i="2"/>
  <c r="C1" i="3" s="1"/>
  <c r="F31" i="2"/>
  <c r="D1" i="3" s="1"/>
  <c r="G31" i="2"/>
  <c r="E1" i="3" s="1"/>
  <c r="H31" i="2"/>
  <c r="F1" i="3" s="1"/>
  <c r="I31" i="2"/>
  <c r="G1" i="3" s="1"/>
  <c r="J31" i="2"/>
  <c r="H1" i="3" s="1"/>
  <c r="K31" i="2"/>
  <c r="I1" i="3" s="1"/>
  <c r="L31" i="2"/>
  <c r="J1" i="3" s="1"/>
  <c r="M31" i="2"/>
  <c r="K1" i="3" s="1"/>
  <c r="N31" i="2"/>
  <c r="L1" i="3" s="1"/>
  <c r="Q31" i="2"/>
  <c r="O1" i="3" s="1"/>
  <c r="U31" i="2"/>
  <c r="D32" i="2"/>
  <c r="B2" i="3" s="1"/>
  <c r="E32" i="2"/>
  <c r="C2" i="3" s="1"/>
  <c r="F32" i="2"/>
  <c r="D2" i="3" s="1"/>
  <c r="G32" i="2"/>
  <c r="E2" i="3" s="1"/>
  <c r="H32" i="2"/>
  <c r="F2" i="3" s="1"/>
  <c r="I32" i="2"/>
  <c r="G2" i="3" s="1"/>
  <c r="J32" i="2"/>
  <c r="H2" i="3" s="1"/>
  <c r="K32" i="2"/>
  <c r="I2" i="3" s="1"/>
  <c r="L32" i="2"/>
  <c r="J2" i="3" s="1"/>
  <c r="M32" i="2"/>
  <c r="K2" i="3" s="1"/>
  <c r="N32" i="2"/>
  <c r="L2" i="3" s="1"/>
  <c r="Q32" i="2"/>
  <c r="O2" i="3" s="1"/>
  <c r="U32" i="2"/>
  <c r="S2" i="3" s="1"/>
  <c r="D33" i="2"/>
  <c r="B3" i="3" s="1"/>
  <c r="E33" i="2"/>
  <c r="C3" i="3" s="1"/>
  <c r="F33" i="2"/>
  <c r="D3" i="3" s="1"/>
  <c r="G33" i="2"/>
  <c r="E3" i="3" s="1"/>
  <c r="H33" i="2"/>
  <c r="F3" i="3" s="1"/>
  <c r="I33" i="2"/>
  <c r="G3" i="3" s="1"/>
  <c r="J33" i="2"/>
  <c r="H3" i="3" s="1"/>
  <c r="K33" i="2"/>
  <c r="I3" i="3" s="1"/>
  <c r="L33" i="2"/>
  <c r="J3" i="3" s="1"/>
  <c r="M33" i="2"/>
  <c r="K3" i="3" s="1"/>
  <c r="N33" i="2"/>
  <c r="L3" i="3" s="1"/>
  <c r="Q33" i="2"/>
  <c r="O3" i="3" s="1"/>
  <c r="U33" i="2"/>
  <c r="S3" i="3" s="1"/>
  <c r="D34" i="2"/>
  <c r="B4" i="3" s="1"/>
  <c r="E34" i="2"/>
  <c r="C4" i="3" s="1"/>
  <c r="F34" i="2"/>
  <c r="D4" i="3" s="1"/>
  <c r="G34" i="2"/>
  <c r="E4" i="3" s="1"/>
  <c r="H34" i="2"/>
  <c r="F4" i="3" s="1"/>
  <c r="I34" i="2"/>
  <c r="G4" i="3" s="1"/>
  <c r="J34" i="2"/>
  <c r="H4" i="3" s="1"/>
  <c r="K34" i="2"/>
  <c r="I4" i="3" s="1"/>
  <c r="L34" i="2"/>
  <c r="J4" i="3" s="1"/>
  <c r="M34" i="2"/>
  <c r="K4" i="3" s="1"/>
  <c r="N34" i="2"/>
  <c r="L4" i="3" s="1"/>
  <c r="Q34" i="2"/>
  <c r="O4" i="3" s="1"/>
  <c r="U34" i="2"/>
  <c r="S4" i="3" s="1"/>
  <c r="D35" i="2"/>
  <c r="B5" i="3" s="1"/>
  <c r="E35" i="2"/>
  <c r="C5" i="3" s="1"/>
  <c r="F35" i="2"/>
  <c r="D5" i="3" s="1"/>
  <c r="G35" i="2"/>
  <c r="E5" i="3" s="1"/>
  <c r="H35" i="2"/>
  <c r="F5" i="3" s="1"/>
  <c r="I35" i="2"/>
  <c r="G5" i="3" s="1"/>
  <c r="J35" i="2"/>
  <c r="H5" i="3" s="1"/>
  <c r="K35" i="2"/>
  <c r="I5" i="3" s="1"/>
  <c r="L35" i="2"/>
  <c r="J5" i="3" s="1"/>
  <c r="M35" i="2"/>
  <c r="K5" i="3" s="1"/>
  <c r="N35" i="2"/>
  <c r="L5" i="3" s="1"/>
  <c r="Q35" i="2"/>
  <c r="O5" i="3" s="1"/>
  <c r="U35" i="2"/>
  <c r="S5" i="3" s="1"/>
  <c r="D36" i="2"/>
  <c r="B6" i="3" s="1"/>
  <c r="E36" i="2"/>
  <c r="C6" i="3" s="1"/>
  <c r="F36" i="2"/>
  <c r="D6" i="3" s="1"/>
  <c r="G36" i="2"/>
  <c r="E6" i="3" s="1"/>
  <c r="H36" i="2"/>
  <c r="F6" i="3" s="1"/>
  <c r="I36" i="2"/>
  <c r="G6" i="3" s="1"/>
  <c r="J36" i="2"/>
  <c r="H6" i="3" s="1"/>
  <c r="K36" i="2"/>
  <c r="I6" i="3" s="1"/>
  <c r="L36" i="2"/>
  <c r="J6" i="3" s="1"/>
  <c r="M36" i="2"/>
  <c r="K6" i="3" s="1"/>
  <c r="N36" i="2"/>
  <c r="L6" i="3" s="1"/>
  <c r="Q36" i="2"/>
  <c r="O6" i="3" s="1"/>
  <c r="U36" i="2"/>
  <c r="S6" i="3" s="1"/>
  <c r="B37" i="2"/>
  <c r="D37" i="2"/>
  <c r="B7" i="3" s="1"/>
  <c r="E37" i="2"/>
  <c r="C7" i="3" s="1"/>
  <c r="F37" i="2"/>
  <c r="D7" i="3" s="1"/>
  <c r="G37" i="2"/>
  <c r="E7" i="3" s="1"/>
  <c r="H37" i="2"/>
  <c r="F7" i="3" s="1"/>
  <c r="I37" i="2"/>
  <c r="G7" i="3" s="1"/>
  <c r="J37" i="2"/>
  <c r="H7" i="3" s="1"/>
  <c r="K37" i="2"/>
  <c r="I7" i="3" s="1"/>
  <c r="L37" i="2"/>
  <c r="J7" i="3" s="1"/>
  <c r="M37" i="2"/>
  <c r="K7" i="3" s="1"/>
  <c r="N37" i="2"/>
  <c r="L7" i="3" s="1"/>
  <c r="Q37" i="2"/>
  <c r="O7" i="3" s="1"/>
  <c r="U37" i="2"/>
  <c r="S7" i="3" s="1"/>
  <c r="D38" i="2"/>
  <c r="B8" i="3" s="1"/>
  <c r="E38" i="2"/>
  <c r="C8" i="3" s="1"/>
  <c r="F38" i="2"/>
  <c r="D8" i="3" s="1"/>
  <c r="G38" i="2"/>
  <c r="E8" i="3" s="1"/>
  <c r="H38" i="2"/>
  <c r="F8" i="3" s="1"/>
  <c r="I38" i="2"/>
  <c r="G8" i="3" s="1"/>
  <c r="J38" i="2"/>
  <c r="H8" i="3" s="1"/>
  <c r="K38" i="2"/>
  <c r="I8" i="3" s="1"/>
  <c r="L38" i="2"/>
  <c r="J8" i="3" s="1"/>
  <c r="M38" i="2"/>
  <c r="K8" i="3" s="1"/>
  <c r="N38" i="2"/>
  <c r="L8" i="3" s="1"/>
  <c r="Q38" i="2"/>
  <c r="O8" i="3" s="1"/>
  <c r="U38" i="2"/>
  <c r="S8" i="3" s="1"/>
  <c r="D39" i="2"/>
  <c r="B9" i="3" s="1"/>
  <c r="E39" i="2"/>
  <c r="C9" i="3" s="1"/>
  <c r="F39" i="2"/>
  <c r="D9" i="3" s="1"/>
  <c r="G39" i="2"/>
  <c r="E9" i="3" s="1"/>
  <c r="H39" i="2"/>
  <c r="F9" i="3" s="1"/>
  <c r="I39" i="2"/>
  <c r="G9" i="3" s="1"/>
  <c r="J39" i="2"/>
  <c r="H9" i="3" s="1"/>
  <c r="K39" i="2"/>
  <c r="I9" i="3" s="1"/>
  <c r="L39" i="2"/>
  <c r="J9" i="3" s="1"/>
  <c r="M39" i="2"/>
  <c r="K9" i="3" s="1"/>
  <c r="N39" i="2"/>
  <c r="L9" i="3" s="1"/>
  <c r="Q39" i="2"/>
  <c r="O9" i="3" s="1"/>
  <c r="U39" i="2"/>
  <c r="S9" i="3" s="1"/>
  <c r="D40" i="2"/>
  <c r="B10" i="3" s="1"/>
  <c r="E40" i="2"/>
  <c r="C10" i="3" s="1"/>
  <c r="F40" i="2"/>
  <c r="D10" i="3" s="1"/>
  <c r="G40" i="2"/>
  <c r="E10" i="3" s="1"/>
  <c r="H40" i="2"/>
  <c r="F10" i="3" s="1"/>
  <c r="I40" i="2"/>
  <c r="G10" i="3" s="1"/>
  <c r="J40" i="2"/>
  <c r="H10" i="3" s="1"/>
  <c r="K40" i="2"/>
  <c r="I10" i="3" s="1"/>
  <c r="L40" i="2"/>
  <c r="J10" i="3" s="1"/>
  <c r="M40" i="2"/>
  <c r="K10" i="3" s="1"/>
  <c r="N40" i="2"/>
  <c r="L10" i="3" s="1"/>
  <c r="Q40" i="2"/>
  <c r="O10" i="3" s="1"/>
  <c r="U40" i="2"/>
  <c r="S10" i="3" s="1"/>
  <c r="D41" i="2"/>
  <c r="B11" i="3" s="1"/>
  <c r="E41" i="2"/>
  <c r="C11" i="3" s="1"/>
  <c r="F41" i="2"/>
  <c r="D11" i="3" s="1"/>
  <c r="G41" i="2"/>
  <c r="E11" i="3" s="1"/>
  <c r="H41" i="2"/>
  <c r="F11" i="3" s="1"/>
  <c r="I41" i="2"/>
  <c r="G11" i="3" s="1"/>
  <c r="J41" i="2"/>
  <c r="H11" i="3" s="1"/>
  <c r="K41" i="2"/>
  <c r="I11" i="3" s="1"/>
  <c r="L41" i="2"/>
  <c r="J11" i="3" s="1"/>
  <c r="M41" i="2"/>
  <c r="K11" i="3" s="1"/>
  <c r="N41" i="2"/>
  <c r="L11" i="3" s="1"/>
  <c r="Q41" i="2"/>
  <c r="O11" i="3" s="1"/>
  <c r="U41" i="2"/>
  <c r="S11" i="3" s="1"/>
  <c r="D42" i="2"/>
  <c r="B12" i="3" s="1"/>
  <c r="E42" i="2"/>
  <c r="C12" i="3" s="1"/>
  <c r="F42" i="2"/>
  <c r="D12" i="3" s="1"/>
  <c r="G42" i="2"/>
  <c r="E12" i="3" s="1"/>
  <c r="H42" i="2"/>
  <c r="F12" i="3" s="1"/>
  <c r="I42" i="2"/>
  <c r="G12" i="3" s="1"/>
  <c r="J42" i="2"/>
  <c r="H12" i="3" s="1"/>
  <c r="K42" i="2"/>
  <c r="I12" i="3" s="1"/>
  <c r="L42" i="2"/>
  <c r="J12" i="3" s="1"/>
  <c r="M42" i="2"/>
  <c r="K12" i="3" s="1"/>
  <c r="N42" i="2"/>
  <c r="L12" i="3" s="1"/>
  <c r="Q42" i="2"/>
  <c r="O12" i="3" s="1"/>
  <c r="U42" i="2"/>
  <c r="S12" i="3" s="1"/>
  <c r="B43" i="2"/>
  <c r="D43" i="2"/>
  <c r="B13" i="3" s="1"/>
  <c r="E43" i="2"/>
  <c r="C13" i="3" s="1"/>
  <c r="F43" i="2"/>
  <c r="D13" i="3" s="1"/>
  <c r="G43" i="2"/>
  <c r="E13" i="3" s="1"/>
  <c r="H43" i="2"/>
  <c r="F13" i="3" s="1"/>
  <c r="I43" i="2"/>
  <c r="G13" i="3" s="1"/>
  <c r="J43" i="2"/>
  <c r="H13" i="3" s="1"/>
  <c r="K43" i="2"/>
  <c r="I13" i="3" s="1"/>
  <c r="L43" i="2"/>
  <c r="J13" i="3" s="1"/>
  <c r="M43" i="2"/>
  <c r="K13" i="3" s="1"/>
  <c r="N43" i="2"/>
  <c r="L13" i="3" s="1"/>
  <c r="Q43" i="2"/>
  <c r="O13" i="3" s="1"/>
  <c r="U43" i="2"/>
  <c r="S13" i="3" s="1"/>
  <c r="D44" i="2"/>
  <c r="B14" i="3" s="1"/>
  <c r="E44" i="2"/>
  <c r="C14" i="3" s="1"/>
  <c r="F44" i="2"/>
  <c r="D14" i="3" s="1"/>
  <c r="G44" i="2"/>
  <c r="E14" i="3" s="1"/>
  <c r="H44" i="2"/>
  <c r="F14" i="3" s="1"/>
  <c r="I44" i="2"/>
  <c r="G14" i="3" s="1"/>
  <c r="J44" i="2"/>
  <c r="H14" i="3" s="1"/>
  <c r="K44" i="2"/>
  <c r="I14" i="3" s="1"/>
  <c r="L44" i="2"/>
  <c r="J14" i="3" s="1"/>
  <c r="M44" i="2"/>
  <c r="K14" i="3" s="1"/>
  <c r="N44" i="2"/>
  <c r="L14" i="3" s="1"/>
  <c r="Q44" i="2"/>
  <c r="O14" i="3" s="1"/>
  <c r="U44" i="2"/>
  <c r="S14" i="3" s="1"/>
  <c r="D45" i="2"/>
  <c r="B15" i="3" s="1"/>
  <c r="E45" i="2"/>
  <c r="C15" i="3" s="1"/>
  <c r="F45" i="2"/>
  <c r="D15" i="3" s="1"/>
  <c r="G45" i="2"/>
  <c r="E15" i="3" s="1"/>
  <c r="H45" i="2"/>
  <c r="F15" i="3" s="1"/>
  <c r="I45" i="2"/>
  <c r="G15" i="3" s="1"/>
  <c r="J45" i="2"/>
  <c r="H15" i="3" s="1"/>
  <c r="K45" i="2"/>
  <c r="I15" i="3" s="1"/>
  <c r="L45" i="2"/>
  <c r="J15" i="3" s="1"/>
  <c r="M45" i="2"/>
  <c r="K15" i="3" s="1"/>
  <c r="N45" i="2"/>
  <c r="L15" i="3" s="1"/>
  <c r="Q45" i="2"/>
  <c r="O15" i="3" s="1"/>
  <c r="U45" i="2"/>
  <c r="S15" i="3" s="1"/>
  <c r="D46" i="2"/>
  <c r="B16" i="3" s="1"/>
  <c r="E46" i="2"/>
  <c r="C16" i="3" s="1"/>
  <c r="F46" i="2"/>
  <c r="D16" i="3" s="1"/>
  <c r="G46" i="2"/>
  <c r="E16" i="3" s="1"/>
  <c r="H46" i="2"/>
  <c r="F16" i="3" s="1"/>
  <c r="I46" i="2"/>
  <c r="G16" i="3" s="1"/>
  <c r="J46" i="2"/>
  <c r="H16" i="3" s="1"/>
  <c r="K46" i="2"/>
  <c r="I16" i="3" s="1"/>
  <c r="L46" i="2"/>
  <c r="J16" i="3" s="1"/>
  <c r="M46" i="2"/>
  <c r="K16" i="3" s="1"/>
  <c r="N46" i="2"/>
  <c r="L16" i="3" s="1"/>
  <c r="Q46" i="2"/>
  <c r="O16" i="3" s="1"/>
  <c r="U46" i="2"/>
  <c r="S16" i="3" s="1"/>
  <c r="D47" i="2"/>
  <c r="B17" i="3" s="1"/>
  <c r="E47" i="2"/>
  <c r="C17" i="3" s="1"/>
  <c r="F47" i="2"/>
  <c r="D17" i="3" s="1"/>
  <c r="G47" i="2"/>
  <c r="E17" i="3" s="1"/>
  <c r="H47" i="2"/>
  <c r="F17" i="3" s="1"/>
  <c r="I47" i="2"/>
  <c r="G17" i="3" s="1"/>
  <c r="J47" i="2"/>
  <c r="H17" i="3" s="1"/>
  <c r="K47" i="2"/>
  <c r="I17" i="3" s="1"/>
  <c r="L47" i="2"/>
  <c r="J17" i="3" s="1"/>
  <c r="M47" i="2"/>
  <c r="K17" i="3" s="1"/>
  <c r="N47" i="2"/>
  <c r="L17" i="3" s="1"/>
  <c r="Q47" i="2"/>
  <c r="O17" i="3" s="1"/>
  <c r="U47" i="2"/>
  <c r="S17" i="3" s="1"/>
  <c r="D48" i="2"/>
  <c r="B18" i="3" s="1"/>
  <c r="E48" i="2"/>
  <c r="C18" i="3" s="1"/>
  <c r="F48" i="2"/>
  <c r="D18" i="3" s="1"/>
  <c r="G48" i="2"/>
  <c r="E18" i="3" s="1"/>
  <c r="H48" i="2"/>
  <c r="F18" i="3" s="1"/>
  <c r="I48" i="2"/>
  <c r="G18" i="3" s="1"/>
  <c r="J48" i="2"/>
  <c r="H18" i="3" s="1"/>
  <c r="K48" i="2"/>
  <c r="I18" i="3" s="1"/>
  <c r="L48" i="2"/>
  <c r="J18" i="3" s="1"/>
  <c r="M48" i="2"/>
  <c r="K18" i="3" s="1"/>
  <c r="N48" i="2"/>
  <c r="L18" i="3" s="1"/>
  <c r="Q48" i="2"/>
  <c r="O18" i="3" s="1"/>
  <c r="U48" i="2"/>
  <c r="S18" i="3" s="1"/>
  <c r="B49" i="2"/>
  <c r="D49" i="2"/>
  <c r="B19" i="3" s="1"/>
  <c r="E49" i="2"/>
  <c r="C19" i="3" s="1"/>
  <c r="F49" i="2"/>
  <c r="D19" i="3" s="1"/>
  <c r="G49" i="2"/>
  <c r="E19" i="3" s="1"/>
  <c r="H49" i="2"/>
  <c r="F19" i="3" s="1"/>
  <c r="I49" i="2"/>
  <c r="G19" i="3" s="1"/>
  <c r="J49" i="2"/>
  <c r="H19" i="3" s="1"/>
  <c r="K49" i="2"/>
  <c r="I19" i="3" s="1"/>
  <c r="L49" i="2"/>
  <c r="J19" i="3" s="1"/>
  <c r="M49" i="2"/>
  <c r="K19" i="3" s="1"/>
  <c r="N49" i="2"/>
  <c r="L19" i="3" s="1"/>
  <c r="Q49" i="2"/>
  <c r="O19" i="3" s="1"/>
  <c r="U49" i="2"/>
  <c r="S19" i="3" s="1"/>
  <c r="D50" i="2"/>
  <c r="B20" i="3" s="1"/>
  <c r="E50" i="2"/>
  <c r="C20" i="3" s="1"/>
  <c r="F50" i="2"/>
  <c r="D20" i="3" s="1"/>
  <c r="G50" i="2"/>
  <c r="E20" i="3" s="1"/>
  <c r="H50" i="2"/>
  <c r="F20" i="3" s="1"/>
  <c r="I50" i="2"/>
  <c r="G20" i="3" s="1"/>
  <c r="J50" i="2"/>
  <c r="H20" i="3" s="1"/>
  <c r="K50" i="2"/>
  <c r="I20" i="3" s="1"/>
  <c r="L50" i="2"/>
  <c r="J20" i="3" s="1"/>
  <c r="M50" i="2"/>
  <c r="K20" i="3" s="1"/>
  <c r="N50" i="2"/>
  <c r="L20" i="3" s="1"/>
  <c r="Q50" i="2"/>
  <c r="O20" i="3" s="1"/>
  <c r="U50" i="2"/>
  <c r="S20" i="3" s="1"/>
  <c r="D51" i="2"/>
  <c r="B21" i="3" s="1"/>
  <c r="E51" i="2"/>
  <c r="C21" i="3" s="1"/>
  <c r="F51" i="2"/>
  <c r="D21" i="3" s="1"/>
  <c r="G51" i="2"/>
  <c r="E21" i="3" s="1"/>
  <c r="H51" i="2"/>
  <c r="F21" i="3" s="1"/>
  <c r="I51" i="2"/>
  <c r="G21" i="3" s="1"/>
  <c r="J51" i="2"/>
  <c r="H21" i="3" s="1"/>
  <c r="K51" i="2"/>
  <c r="I21" i="3" s="1"/>
  <c r="L51" i="2"/>
  <c r="J21" i="3" s="1"/>
  <c r="M51" i="2"/>
  <c r="K21" i="3" s="1"/>
  <c r="N51" i="2"/>
  <c r="L21" i="3" s="1"/>
  <c r="Q51" i="2"/>
  <c r="O21" i="3" s="1"/>
  <c r="U51" i="2"/>
  <c r="S21" i="3" s="1"/>
  <c r="D52" i="2"/>
  <c r="B22" i="3" s="1"/>
  <c r="E52" i="2"/>
  <c r="C22" i="3" s="1"/>
  <c r="F52" i="2"/>
  <c r="D22" i="3" s="1"/>
  <c r="G52" i="2"/>
  <c r="E22" i="3" s="1"/>
  <c r="H52" i="2"/>
  <c r="F22" i="3" s="1"/>
  <c r="I52" i="2"/>
  <c r="G22" i="3" s="1"/>
  <c r="J52" i="2"/>
  <c r="H22" i="3" s="1"/>
  <c r="K52" i="2"/>
  <c r="I22" i="3" s="1"/>
  <c r="L52" i="2"/>
  <c r="J22" i="3" s="1"/>
  <c r="M52" i="2"/>
  <c r="K22" i="3" s="1"/>
  <c r="N52" i="2"/>
  <c r="L22" i="3" s="1"/>
  <c r="Q52" i="2"/>
  <c r="O22" i="3" s="1"/>
  <c r="U52" i="2"/>
  <c r="S22" i="3" s="1"/>
  <c r="D53" i="2"/>
  <c r="B23" i="3" s="1"/>
  <c r="E53" i="2"/>
  <c r="C23" i="3" s="1"/>
  <c r="F53" i="2"/>
  <c r="D23" i="3" s="1"/>
  <c r="G53" i="2"/>
  <c r="E23" i="3" s="1"/>
  <c r="H53" i="2"/>
  <c r="F23" i="3" s="1"/>
  <c r="I53" i="2"/>
  <c r="G23" i="3" s="1"/>
  <c r="J53" i="2"/>
  <c r="H23" i="3" s="1"/>
  <c r="K53" i="2"/>
  <c r="I23" i="3" s="1"/>
  <c r="L53" i="2"/>
  <c r="J23" i="3" s="1"/>
  <c r="M53" i="2"/>
  <c r="K23" i="3" s="1"/>
  <c r="N53" i="2"/>
  <c r="L23" i="3" s="1"/>
  <c r="Q53" i="2"/>
  <c r="O23" i="3" s="1"/>
  <c r="U53" i="2"/>
  <c r="S23" i="3" s="1"/>
  <c r="D54" i="2"/>
  <c r="B24" i="3" s="1"/>
  <c r="E54" i="2"/>
  <c r="C24" i="3" s="1"/>
  <c r="F54" i="2"/>
  <c r="D24" i="3" s="1"/>
  <c r="G54" i="2"/>
  <c r="E24" i="3" s="1"/>
  <c r="H54" i="2"/>
  <c r="F24" i="3" s="1"/>
  <c r="I54" i="2"/>
  <c r="G24" i="3" s="1"/>
  <c r="J54" i="2"/>
  <c r="H24" i="3" s="1"/>
  <c r="K54" i="2"/>
  <c r="I24" i="3" s="1"/>
  <c r="L54" i="2"/>
  <c r="J24" i="3" s="1"/>
  <c r="M54" i="2"/>
  <c r="K24" i="3" s="1"/>
  <c r="N54" i="2"/>
  <c r="L24" i="3" s="1"/>
  <c r="Q54" i="2"/>
  <c r="O24" i="3" s="1"/>
  <c r="U54" i="2"/>
  <c r="S24" i="3" s="1"/>
  <c r="B55" i="2"/>
  <c r="D55" i="2"/>
  <c r="B25" i="3" s="1"/>
  <c r="E55" i="2"/>
  <c r="C25" i="3" s="1"/>
  <c r="F55" i="2"/>
  <c r="D25" i="3" s="1"/>
  <c r="G55" i="2"/>
  <c r="E25" i="3" s="1"/>
  <c r="H55" i="2"/>
  <c r="F25" i="3" s="1"/>
  <c r="I55" i="2"/>
  <c r="G25" i="3" s="1"/>
  <c r="J55" i="2"/>
  <c r="H25" i="3" s="1"/>
  <c r="K55" i="2"/>
  <c r="I25" i="3" s="1"/>
  <c r="L55" i="2"/>
  <c r="J25" i="3" s="1"/>
  <c r="M55" i="2"/>
  <c r="K25" i="3" s="1"/>
  <c r="N55" i="2"/>
  <c r="L25" i="3" s="1"/>
  <c r="Q55" i="2"/>
  <c r="O25" i="3" s="1"/>
  <c r="U55" i="2"/>
  <c r="S25" i="3" s="1"/>
  <c r="D56" i="2"/>
  <c r="B26" i="3" s="1"/>
  <c r="E56" i="2"/>
  <c r="C26" i="3" s="1"/>
  <c r="F56" i="2"/>
  <c r="D26" i="3" s="1"/>
  <c r="G56" i="2"/>
  <c r="E26" i="3" s="1"/>
  <c r="H56" i="2"/>
  <c r="F26" i="3" s="1"/>
  <c r="I56" i="2"/>
  <c r="G26" i="3" s="1"/>
  <c r="J56" i="2"/>
  <c r="H26" i="3" s="1"/>
  <c r="K56" i="2"/>
  <c r="I26" i="3" s="1"/>
  <c r="L56" i="2"/>
  <c r="J26" i="3" s="1"/>
  <c r="M56" i="2"/>
  <c r="K26" i="3" s="1"/>
  <c r="N56" i="2"/>
  <c r="L26" i="3" s="1"/>
  <c r="Q56" i="2"/>
  <c r="O26" i="3" s="1"/>
  <c r="U56" i="2"/>
  <c r="S26" i="3" s="1"/>
  <c r="D57" i="2"/>
  <c r="B27" i="3" s="1"/>
  <c r="E57" i="2"/>
  <c r="C27" i="3" s="1"/>
  <c r="F57" i="2"/>
  <c r="D27" i="3" s="1"/>
  <c r="G57" i="2"/>
  <c r="E27" i="3" s="1"/>
  <c r="H57" i="2"/>
  <c r="F27" i="3" s="1"/>
  <c r="I57" i="2"/>
  <c r="G27" i="3" s="1"/>
  <c r="J57" i="2"/>
  <c r="H27" i="3" s="1"/>
  <c r="K57" i="2"/>
  <c r="I27" i="3" s="1"/>
  <c r="L57" i="2"/>
  <c r="J27" i="3" s="1"/>
  <c r="M57" i="2"/>
  <c r="K27" i="3" s="1"/>
  <c r="N57" i="2"/>
  <c r="L27" i="3" s="1"/>
  <c r="Q57" i="2"/>
  <c r="O27" i="3" s="1"/>
  <c r="U57" i="2"/>
  <c r="S27" i="3" s="1"/>
  <c r="D58" i="2"/>
  <c r="B28" i="3" s="1"/>
  <c r="E58" i="2"/>
  <c r="C28" i="3" s="1"/>
  <c r="F58" i="2"/>
  <c r="D28" i="3" s="1"/>
  <c r="G58" i="2"/>
  <c r="E28" i="3" s="1"/>
  <c r="H58" i="2"/>
  <c r="F28" i="3" s="1"/>
  <c r="I58" i="2"/>
  <c r="G28" i="3" s="1"/>
  <c r="J58" i="2"/>
  <c r="H28" i="3" s="1"/>
  <c r="K58" i="2"/>
  <c r="I28" i="3" s="1"/>
  <c r="L58" i="2"/>
  <c r="J28" i="3" s="1"/>
  <c r="M58" i="2"/>
  <c r="K28" i="3" s="1"/>
  <c r="N58" i="2"/>
  <c r="L28" i="3" s="1"/>
  <c r="Q58" i="2"/>
  <c r="O28" i="3" s="1"/>
  <c r="U58" i="2"/>
  <c r="S28" i="3" s="1"/>
  <c r="D59" i="2"/>
  <c r="B29" i="3" s="1"/>
  <c r="E59" i="2"/>
  <c r="C29" i="3" s="1"/>
  <c r="F59" i="2"/>
  <c r="D29" i="3" s="1"/>
  <c r="G59" i="2"/>
  <c r="E29" i="3" s="1"/>
  <c r="H59" i="2"/>
  <c r="F29" i="3" s="1"/>
  <c r="I59" i="2"/>
  <c r="G29" i="3" s="1"/>
  <c r="J59" i="2"/>
  <c r="H29" i="3" s="1"/>
  <c r="K59" i="2"/>
  <c r="I29" i="3" s="1"/>
  <c r="L59" i="2"/>
  <c r="J29" i="3" s="1"/>
  <c r="M59" i="2"/>
  <c r="K29" i="3" s="1"/>
  <c r="N59" i="2"/>
  <c r="L29" i="3" s="1"/>
  <c r="Q59" i="2"/>
  <c r="O29" i="3" s="1"/>
  <c r="U59" i="2"/>
  <c r="S29" i="3" s="1"/>
  <c r="D60" i="2"/>
  <c r="B30" i="3" s="1"/>
  <c r="E60" i="2"/>
  <c r="C30" i="3" s="1"/>
  <c r="F60" i="2"/>
  <c r="D30" i="3" s="1"/>
  <c r="G60" i="2"/>
  <c r="E30" i="3" s="1"/>
  <c r="H60" i="2"/>
  <c r="F30" i="3" s="1"/>
  <c r="I60" i="2"/>
  <c r="G30" i="3" s="1"/>
  <c r="J60" i="2"/>
  <c r="H30" i="3" s="1"/>
  <c r="K60" i="2"/>
  <c r="I30" i="3" s="1"/>
  <c r="L60" i="2"/>
  <c r="J30" i="3" s="1"/>
  <c r="M60" i="2"/>
  <c r="K30" i="3" s="1"/>
  <c r="N60" i="2"/>
  <c r="L30" i="3" s="1"/>
  <c r="Q60" i="2"/>
  <c r="O30" i="3" s="1"/>
  <c r="U60" i="2"/>
  <c r="S30" i="3" s="1"/>
  <c r="B61" i="2"/>
  <c r="D61" i="2"/>
  <c r="B31" i="3" s="1"/>
  <c r="E61" i="2"/>
  <c r="C31" i="3" s="1"/>
  <c r="F61" i="2"/>
  <c r="D31" i="3" s="1"/>
  <c r="G61" i="2"/>
  <c r="E31" i="3" s="1"/>
  <c r="H61" i="2"/>
  <c r="F31" i="3" s="1"/>
  <c r="I61" i="2"/>
  <c r="G31" i="3" s="1"/>
  <c r="J61" i="2"/>
  <c r="H31" i="3" s="1"/>
  <c r="K61" i="2"/>
  <c r="I31" i="3" s="1"/>
  <c r="L61" i="2"/>
  <c r="J31" i="3" s="1"/>
  <c r="M61" i="2"/>
  <c r="K31" i="3" s="1"/>
  <c r="N61" i="2"/>
  <c r="L31" i="3" s="1"/>
  <c r="Q61" i="2"/>
  <c r="O31" i="3" s="1"/>
  <c r="U61" i="2"/>
  <c r="S31" i="3" s="1"/>
  <c r="D62" i="2"/>
  <c r="B32" i="3" s="1"/>
  <c r="E62" i="2"/>
  <c r="C32" i="3" s="1"/>
  <c r="F62" i="2"/>
  <c r="D32" i="3" s="1"/>
  <c r="G62" i="2"/>
  <c r="E32" i="3" s="1"/>
  <c r="H62" i="2"/>
  <c r="F32" i="3" s="1"/>
  <c r="I62" i="2"/>
  <c r="G32" i="3" s="1"/>
  <c r="J62" i="2"/>
  <c r="H32" i="3" s="1"/>
  <c r="K62" i="2"/>
  <c r="I32" i="3" s="1"/>
  <c r="L62" i="2"/>
  <c r="J32" i="3" s="1"/>
  <c r="M62" i="2"/>
  <c r="K32" i="3" s="1"/>
  <c r="N62" i="2"/>
  <c r="L32" i="3" s="1"/>
  <c r="Q62" i="2"/>
  <c r="O32" i="3" s="1"/>
  <c r="U62" i="2"/>
  <c r="S32" i="3" s="1"/>
  <c r="D63" i="2"/>
  <c r="B33" i="3" s="1"/>
  <c r="E63" i="2"/>
  <c r="C33" i="3" s="1"/>
  <c r="F63" i="2"/>
  <c r="D33" i="3" s="1"/>
  <c r="G63" i="2"/>
  <c r="E33" i="3" s="1"/>
  <c r="H63" i="2"/>
  <c r="F33" i="3" s="1"/>
  <c r="I63" i="2"/>
  <c r="G33" i="3" s="1"/>
  <c r="J63" i="2"/>
  <c r="H33" i="3" s="1"/>
  <c r="K63" i="2"/>
  <c r="I33" i="3" s="1"/>
  <c r="L63" i="2"/>
  <c r="J33" i="3" s="1"/>
  <c r="M63" i="2"/>
  <c r="K33" i="3" s="1"/>
  <c r="N63" i="2"/>
  <c r="L33" i="3" s="1"/>
  <c r="Q63" i="2"/>
  <c r="O33" i="3" s="1"/>
  <c r="U63" i="2"/>
  <c r="S33" i="3" s="1"/>
  <c r="D64" i="2"/>
  <c r="B34" i="3" s="1"/>
  <c r="E64" i="2"/>
  <c r="C34" i="3" s="1"/>
  <c r="F64" i="2"/>
  <c r="D34" i="3" s="1"/>
  <c r="G64" i="2"/>
  <c r="E34" i="3" s="1"/>
  <c r="H64" i="2"/>
  <c r="F34" i="3" s="1"/>
  <c r="I64" i="2"/>
  <c r="G34" i="3" s="1"/>
  <c r="J64" i="2"/>
  <c r="H34" i="3" s="1"/>
  <c r="K64" i="2"/>
  <c r="I34" i="3" s="1"/>
  <c r="L64" i="2"/>
  <c r="J34" i="3" s="1"/>
  <c r="M64" i="2"/>
  <c r="K34" i="3" s="1"/>
  <c r="N64" i="2"/>
  <c r="L34" i="3" s="1"/>
  <c r="Q64" i="2"/>
  <c r="O34" i="3" s="1"/>
  <c r="U64" i="2"/>
  <c r="S34" i="3" s="1"/>
  <c r="D65" i="2"/>
  <c r="B35" i="3" s="1"/>
  <c r="E65" i="2"/>
  <c r="C35" i="3" s="1"/>
  <c r="F65" i="2"/>
  <c r="D35" i="3" s="1"/>
  <c r="G65" i="2"/>
  <c r="E35" i="3" s="1"/>
  <c r="H65" i="2"/>
  <c r="F35" i="3" s="1"/>
  <c r="I65" i="2"/>
  <c r="G35" i="3" s="1"/>
  <c r="J65" i="2"/>
  <c r="H35" i="3" s="1"/>
  <c r="K65" i="2"/>
  <c r="I35" i="3" s="1"/>
  <c r="L65" i="2"/>
  <c r="J35" i="3" s="1"/>
  <c r="M65" i="2"/>
  <c r="K35" i="3" s="1"/>
  <c r="N65" i="2"/>
  <c r="L35" i="3" s="1"/>
  <c r="Q65" i="2"/>
  <c r="O35" i="3" s="1"/>
  <c r="U65" i="2"/>
  <c r="S35" i="3" s="1"/>
  <c r="D66" i="2"/>
  <c r="B36" i="3" s="1"/>
  <c r="E66" i="2"/>
  <c r="C36" i="3" s="1"/>
  <c r="F66" i="2"/>
  <c r="D36" i="3" s="1"/>
  <c r="G66" i="2"/>
  <c r="E36" i="3" s="1"/>
  <c r="H66" i="2"/>
  <c r="F36" i="3" s="1"/>
  <c r="I66" i="2"/>
  <c r="G36" i="3" s="1"/>
  <c r="J66" i="2"/>
  <c r="H36" i="3" s="1"/>
  <c r="K66" i="2"/>
  <c r="I36" i="3" s="1"/>
  <c r="L66" i="2"/>
  <c r="J36" i="3" s="1"/>
  <c r="M66" i="2"/>
  <c r="K36" i="3" s="1"/>
  <c r="N66" i="2"/>
  <c r="L36" i="3" s="1"/>
  <c r="Q66" i="2"/>
  <c r="O36" i="3" s="1"/>
  <c r="U66" i="2"/>
  <c r="S36" i="3" s="1"/>
  <c r="B67" i="2"/>
  <c r="D67" i="2"/>
  <c r="B37" i="3" s="1"/>
  <c r="E67" i="2"/>
  <c r="C37" i="3" s="1"/>
  <c r="F67" i="2"/>
  <c r="D37" i="3" s="1"/>
  <c r="G67" i="2"/>
  <c r="E37" i="3" s="1"/>
  <c r="H67" i="2"/>
  <c r="F37" i="3" s="1"/>
  <c r="I67" i="2"/>
  <c r="G37" i="3" s="1"/>
  <c r="J67" i="2"/>
  <c r="H37" i="3" s="1"/>
  <c r="K67" i="2"/>
  <c r="I37" i="3" s="1"/>
  <c r="L67" i="2"/>
  <c r="J37" i="3" s="1"/>
  <c r="M67" i="2"/>
  <c r="K37" i="3" s="1"/>
  <c r="N67" i="2"/>
  <c r="L37" i="3" s="1"/>
  <c r="Q67" i="2"/>
  <c r="O37" i="3" s="1"/>
  <c r="U67" i="2"/>
  <c r="S37" i="3" s="1"/>
  <c r="D68" i="2"/>
  <c r="B38" i="3" s="1"/>
  <c r="E68" i="2"/>
  <c r="C38" i="3" s="1"/>
  <c r="F68" i="2"/>
  <c r="D38" i="3" s="1"/>
  <c r="G68" i="2"/>
  <c r="E38" i="3" s="1"/>
  <c r="H68" i="2"/>
  <c r="F38" i="3" s="1"/>
  <c r="I68" i="2"/>
  <c r="G38" i="3" s="1"/>
  <c r="J68" i="2"/>
  <c r="H38" i="3" s="1"/>
  <c r="K68" i="2"/>
  <c r="I38" i="3" s="1"/>
  <c r="L68" i="2"/>
  <c r="J38" i="3" s="1"/>
  <c r="M68" i="2"/>
  <c r="K38" i="3" s="1"/>
  <c r="N68" i="2"/>
  <c r="L38" i="3" s="1"/>
  <c r="Q68" i="2"/>
  <c r="O38" i="3" s="1"/>
  <c r="U68" i="2"/>
  <c r="S38" i="3" s="1"/>
  <c r="D69" i="2"/>
  <c r="B39" i="3" s="1"/>
  <c r="E69" i="2"/>
  <c r="C39" i="3" s="1"/>
  <c r="F69" i="2"/>
  <c r="D39" i="3" s="1"/>
  <c r="G69" i="2"/>
  <c r="E39" i="3" s="1"/>
  <c r="H69" i="2"/>
  <c r="F39" i="3" s="1"/>
  <c r="I69" i="2"/>
  <c r="G39" i="3" s="1"/>
  <c r="J69" i="2"/>
  <c r="H39" i="3" s="1"/>
  <c r="K69" i="2"/>
  <c r="I39" i="3" s="1"/>
  <c r="L69" i="2"/>
  <c r="J39" i="3" s="1"/>
  <c r="M69" i="2"/>
  <c r="K39" i="3" s="1"/>
  <c r="N69" i="2"/>
  <c r="L39" i="3" s="1"/>
  <c r="Q69" i="2"/>
  <c r="O39" i="3" s="1"/>
  <c r="U69" i="2"/>
  <c r="S39" i="3" s="1"/>
  <c r="D70" i="2"/>
  <c r="B40" i="3" s="1"/>
  <c r="E70" i="2"/>
  <c r="C40" i="3" s="1"/>
  <c r="F70" i="2"/>
  <c r="D40" i="3" s="1"/>
  <c r="G70" i="2"/>
  <c r="E40" i="3" s="1"/>
  <c r="H70" i="2"/>
  <c r="F40" i="3" s="1"/>
  <c r="I70" i="2"/>
  <c r="G40" i="3" s="1"/>
  <c r="J70" i="2"/>
  <c r="H40" i="3" s="1"/>
  <c r="K70" i="2"/>
  <c r="I40" i="3" s="1"/>
  <c r="L70" i="2"/>
  <c r="J40" i="3" s="1"/>
  <c r="M70" i="2"/>
  <c r="K40" i="3" s="1"/>
  <c r="N70" i="2"/>
  <c r="L40" i="3" s="1"/>
  <c r="Q70" i="2"/>
  <c r="O40" i="3" s="1"/>
  <c r="U70" i="2"/>
  <c r="S40" i="3" s="1"/>
  <c r="D71" i="2"/>
  <c r="B41" i="3" s="1"/>
  <c r="E71" i="2"/>
  <c r="C41" i="3" s="1"/>
  <c r="F71" i="2"/>
  <c r="D41" i="3" s="1"/>
  <c r="G71" i="2"/>
  <c r="E41" i="3" s="1"/>
  <c r="H71" i="2"/>
  <c r="F41" i="3" s="1"/>
  <c r="I71" i="2"/>
  <c r="G41" i="3" s="1"/>
  <c r="J71" i="2"/>
  <c r="H41" i="3" s="1"/>
  <c r="K71" i="2"/>
  <c r="I41" i="3" s="1"/>
  <c r="L71" i="2"/>
  <c r="J41" i="3" s="1"/>
  <c r="M71" i="2"/>
  <c r="K41" i="3" s="1"/>
  <c r="N71" i="2"/>
  <c r="L41" i="3" s="1"/>
  <c r="Q71" i="2"/>
  <c r="O41" i="3" s="1"/>
  <c r="U71" i="2"/>
  <c r="S41" i="3" s="1"/>
  <c r="D72" i="2"/>
  <c r="B42" i="3" s="1"/>
  <c r="E72" i="2"/>
  <c r="C42" i="3" s="1"/>
  <c r="F72" i="2"/>
  <c r="D42" i="3" s="1"/>
  <c r="G72" i="2"/>
  <c r="E42" i="3" s="1"/>
  <c r="H72" i="2"/>
  <c r="F42" i="3" s="1"/>
  <c r="I72" i="2"/>
  <c r="G42" i="3" s="1"/>
  <c r="J72" i="2"/>
  <c r="H42" i="3" s="1"/>
  <c r="K72" i="2"/>
  <c r="I42" i="3" s="1"/>
  <c r="L72" i="2"/>
  <c r="J42" i="3" s="1"/>
  <c r="M72" i="2"/>
  <c r="K42" i="3" s="1"/>
  <c r="N72" i="2"/>
  <c r="L42" i="3" s="1"/>
  <c r="Q72" i="2"/>
  <c r="O42" i="3" s="1"/>
  <c r="U72" i="2"/>
  <c r="S42" i="3" s="1"/>
  <c r="B73" i="2"/>
  <c r="D73" i="2"/>
  <c r="B43" i="3" s="1"/>
  <c r="E73" i="2"/>
  <c r="C43" i="3" s="1"/>
  <c r="F73" i="2"/>
  <c r="D43" i="3" s="1"/>
  <c r="G73" i="2"/>
  <c r="E43" i="3" s="1"/>
  <c r="H73" i="2"/>
  <c r="F43" i="3" s="1"/>
  <c r="I73" i="2"/>
  <c r="G43" i="3" s="1"/>
  <c r="J73" i="2"/>
  <c r="H43" i="3" s="1"/>
  <c r="K73" i="2"/>
  <c r="I43" i="3" s="1"/>
  <c r="L73" i="2"/>
  <c r="J43" i="3" s="1"/>
  <c r="M73" i="2"/>
  <c r="K43" i="3" s="1"/>
  <c r="N73" i="2"/>
  <c r="L43" i="3" s="1"/>
  <c r="Q73" i="2"/>
  <c r="O43" i="3" s="1"/>
  <c r="U73" i="2"/>
  <c r="S43" i="3" s="1"/>
  <c r="D74" i="2"/>
  <c r="B44" i="3" s="1"/>
  <c r="E74" i="2"/>
  <c r="C44" i="3" s="1"/>
  <c r="F74" i="2"/>
  <c r="D44" i="3" s="1"/>
  <c r="G74" i="2"/>
  <c r="E44" i="3" s="1"/>
  <c r="H74" i="2"/>
  <c r="F44" i="3" s="1"/>
  <c r="I74" i="2"/>
  <c r="G44" i="3" s="1"/>
  <c r="J74" i="2"/>
  <c r="H44" i="3" s="1"/>
  <c r="K74" i="2"/>
  <c r="I44" i="3" s="1"/>
  <c r="L74" i="2"/>
  <c r="J44" i="3" s="1"/>
  <c r="M74" i="2"/>
  <c r="K44" i="3" s="1"/>
  <c r="N74" i="2"/>
  <c r="L44" i="3" s="1"/>
  <c r="Q74" i="2"/>
  <c r="O44" i="3" s="1"/>
  <c r="U74" i="2"/>
  <c r="S44" i="3" s="1"/>
  <c r="D75" i="2"/>
  <c r="B45" i="3" s="1"/>
  <c r="E75" i="2"/>
  <c r="C45" i="3" s="1"/>
  <c r="F75" i="2"/>
  <c r="D45" i="3" s="1"/>
  <c r="G75" i="2"/>
  <c r="E45" i="3" s="1"/>
  <c r="H75" i="2"/>
  <c r="F45" i="3" s="1"/>
  <c r="I75" i="2"/>
  <c r="G45" i="3" s="1"/>
  <c r="J75" i="2"/>
  <c r="H45" i="3" s="1"/>
  <c r="K75" i="2"/>
  <c r="I45" i="3" s="1"/>
  <c r="L75" i="2"/>
  <c r="J45" i="3" s="1"/>
  <c r="M75" i="2"/>
  <c r="K45" i="3" s="1"/>
  <c r="N75" i="2"/>
  <c r="L45" i="3" s="1"/>
  <c r="Q75" i="2"/>
  <c r="O45" i="3" s="1"/>
  <c r="U75" i="2"/>
  <c r="S45" i="3" s="1"/>
  <c r="D76" i="2"/>
  <c r="B46" i="3" s="1"/>
  <c r="E76" i="2"/>
  <c r="C46" i="3" s="1"/>
  <c r="F76" i="2"/>
  <c r="D46" i="3" s="1"/>
  <c r="G76" i="2"/>
  <c r="E46" i="3" s="1"/>
  <c r="H76" i="2"/>
  <c r="F46" i="3" s="1"/>
  <c r="I76" i="2"/>
  <c r="G46" i="3" s="1"/>
  <c r="J76" i="2"/>
  <c r="H46" i="3" s="1"/>
  <c r="K76" i="2"/>
  <c r="I46" i="3" s="1"/>
  <c r="L76" i="2"/>
  <c r="J46" i="3" s="1"/>
  <c r="M76" i="2"/>
  <c r="K46" i="3" s="1"/>
  <c r="N76" i="2"/>
  <c r="L46" i="3" s="1"/>
  <c r="Q76" i="2"/>
  <c r="O46" i="3" s="1"/>
  <c r="U76" i="2"/>
  <c r="S46" i="3" s="1"/>
  <c r="D77" i="2"/>
  <c r="B47" i="3" s="1"/>
  <c r="E77" i="2"/>
  <c r="C47" i="3" s="1"/>
  <c r="F77" i="2"/>
  <c r="D47" i="3" s="1"/>
  <c r="G77" i="2"/>
  <c r="E47" i="3" s="1"/>
  <c r="H77" i="2"/>
  <c r="F47" i="3" s="1"/>
  <c r="I77" i="2"/>
  <c r="G47" i="3" s="1"/>
  <c r="J77" i="2"/>
  <c r="H47" i="3" s="1"/>
  <c r="K77" i="2"/>
  <c r="I47" i="3" s="1"/>
  <c r="L77" i="2"/>
  <c r="J47" i="3" s="1"/>
  <c r="M77" i="2"/>
  <c r="K47" i="3" s="1"/>
  <c r="N77" i="2"/>
  <c r="L47" i="3" s="1"/>
  <c r="Q77" i="2"/>
  <c r="O47" i="3" s="1"/>
  <c r="U77" i="2"/>
  <c r="S47" i="3" s="1"/>
  <c r="D78" i="2"/>
  <c r="B48" i="3" s="1"/>
  <c r="E78" i="2"/>
  <c r="C48" i="3" s="1"/>
  <c r="F78" i="2"/>
  <c r="D48" i="3" s="1"/>
  <c r="G78" i="2"/>
  <c r="E48" i="3" s="1"/>
  <c r="H78" i="2"/>
  <c r="F48" i="3" s="1"/>
  <c r="I78" i="2"/>
  <c r="G48" i="3" s="1"/>
  <c r="J78" i="2"/>
  <c r="H48" i="3" s="1"/>
  <c r="K78" i="2"/>
  <c r="I48" i="3" s="1"/>
  <c r="L78" i="2"/>
  <c r="J48" i="3" s="1"/>
  <c r="M78" i="2"/>
  <c r="K48" i="3" s="1"/>
  <c r="N78" i="2"/>
  <c r="L48" i="3" s="1"/>
  <c r="Q78" i="2"/>
  <c r="O48" i="3" s="1"/>
  <c r="U78" i="2"/>
  <c r="S48" i="3" s="1"/>
  <c r="B79" i="2"/>
  <c r="D79" i="2"/>
  <c r="B49" i="3" s="1"/>
  <c r="E79" i="2"/>
  <c r="C49" i="3" s="1"/>
  <c r="F79" i="2"/>
  <c r="D49" i="3" s="1"/>
  <c r="G79" i="2"/>
  <c r="E49" i="3" s="1"/>
  <c r="H79" i="2"/>
  <c r="F49" i="3" s="1"/>
  <c r="I79" i="2"/>
  <c r="G49" i="3" s="1"/>
  <c r="J79" i="2"/>
  <c r="H49" i="3" s="1"/>
  <c r="K79" i="2"/>
  <c r="I49" i="3" s="1"/>
  <c r="L79" i="2"/>
  <c r="J49" i="3" s="1"/>
  <c r="M79" i="2"/>
  <c r="K49" i="3" s="1"/>
  <c r="N79" i="2"/>
  <c r="L49" i="3" s="1"/>
  <c r="Q79" i="2"/>
  <c r="O49" i="3" s="1"/>
  <c r="U79" i="2"/>
  <c r="S49" i="3" s="1"/>
  <c r="D80" i="2"/>
  <c r="B50" i="3" s="1"/>
  <c r="E80" i="2"/>
  <c r="C50" i="3" s="1"/>
  <c r="F80" i="2"/>
  <c r="D50" i="3" s="1"/>
  <c r="G80" i="2"/>
  <c r="E50" i="3" s="1"/>
  <c r="H80" i="2"/>
  <c r="F50" i="3" s="1"/>
  <c r="I80" i="2"/>
  <c r="G50" i="3" s="1"/>
  <c r="J80" i="2"/>
  <c r="H50" i="3" s="1"/>
  <c r="K80" i="2"/>
  <c r="I50" i="3" s="1"/>
  <c r="L80" i="2"/>
  <c r="J50" i="3" s="1"/>
  <c r="M80" i="2"/>
  <c r="K50" i="3" s="1"/>
  <c r="N80" i="2"/>
  <c r="L50" i="3" s="1"/>
  <c r="Q80" i="2"/>
  <c r="O50" i="3" s="1"/>
  <c r="U80" i="2"/>
  <c r="S50" i="3" s="1"/>
  <c r="D81" i="2"/>
  <c r="B51" i="3" s="1"/>
  <c r="E81" i="2"/>
  <c r="C51" i="3" s="1"/>
  <c r="F81" i="2"/>
  <c r="D51" i="3" s="1"/>
  <c r="G81" i="2"/>
  <c r="E51" i="3" s="1"/>
  <c r="H81" i="2"/>
  <c r="F51" i="3" s="1"/>
  <c r="I81" i="2"/>
  <c r="G51" i="3" s="1"/>
  <c r="J81" i="2"/>
  <c r="H51" i="3" s="1"/>
  <c r="K81" i="2"/>
  <c r="I51" i="3" s="1"/>
  <c r="L81" i="2"/>
  <c r="J51" i="3" s="1"/>
  <c r="M81" i="2"/>
  <c r="K51" i="3" s="1"/>
  <c r="N81" i="2"/>
  <c r="L51" i="3" s="1"/>
  <c r="Q81" i="2"/>
  <c r="O51" i="3" s="1"/>
  <c r="U81" i="2"/>
  <c r="S51" i="3" s="1"/>
  <c r="D82" i="2"/>
  <c r="B52" i="3" s="1"/>
  <c r="E82" i="2"/>
  <c r="C52" i="3" s="1"/>
  <c r="F82" i="2"/>
  <c r="D52" i="3" s="1"/>
  <c r="G82" i="2"/>
  <c r="E52" i="3" s="1"/>
  <c r="H82" i="2"/>
  <c r="F52" i="3" s="1"/>
  <c r="I82" i="2"/>
  <c r="G52" i="3" s="1"/>
  <c r="J82" i="2"/>
  <c r="H52" i="3" s="1"/>
  <c r="K82" i="2"/>
  <c r="I52" i="3" s="1"/>
  <c r="L82" i="2"/>
  <c r="J52" i="3" s="1"/>
  <c r="M82" i="2"/>
  <c r="K52" i="3" s="1"/>
  <c r="N82" i="2"/>
  <c r="L52" i="3" s="1"/>
  <c r="Q82" i="2"/>
  <c r="O52" i="3" s="1"/>
  <c r="U82" i="2"/>
  <c r="S52" i="3" s="1"/>
  <c r="D83" i="2"/>
  <c r="B53" i="3" s="1"/>
  <c r="E83" i="2"/>
  <c r="C53" i="3" s="1"/>
  <c r="F83" i="2"/>
  <c r="D53" i="3" s="1"/>
  <c r="G83" i="2"/>
  <c r="E53" i="3" s="1"/>
  <c r="H83" i="2"/>
  <c r="F53" i="3" s="1"/>
  <c r="I83" i="2"/>
  <c r="G53" i="3" s="1"/>
  <c r="J83" i="2"/>
  <c r="H53" i="3" s="1"/>
  <c r="K83" i="2"/>
  <c r="I53" i="3" s="1"/>
  <c r="L83" i="2"/>
  <c r="J53" i="3" s="1"/>
  <c r="M83" i="2"/>
  <c r="K53" i="3" s="1"/>
  <c r="N83" i="2"/>
  <c r="L53" i="3" s="1"/>
  <c r="Q83" i="2"/>
  <c r="O53" i="3" s="1"/>
  <c r="U83" i="2"/>
  <c r="S53" i="3" s="1"/>
  <c r="D84" i="2"/>
  <c r="B54" i="3" s="1"/>
  <c r="E84" i="2"/>
  <c r="C54" i="3" s="1"/>
  <c r="F84" i="2"/>
  <c r="D54" i="3" s="1"/>
  <c r="G84" i="2"/>
  <c r="E54" i="3" s="1"/>
  <c r="H84" i="2"/>
  <c r="F54" i="3" s="1"/>
  <c r="I84" i="2"/>
  <c r="G54" i="3" s="1"/>
  <c r="J84" i="2"/>
  <c r="H54" i="3" s="1"/>
  <c r="K84" i="2"/>
  <c r="I54" i="3" s="1"/>
  <c r="L84" i="2"/>
  <c r="J54" i="3" s="1"/>
  <c r="M84" i="2"/>
  <c r="K54" i="3" s="1"/>
  <c r="N84" i="2"/>
  <c r="L54" i="3" s="1"/>
  <c r="Q84" i="2"/>
  <c r="O54" i="3" s="1"/>
  <c r="U84" i="2"/>
  <c r="S54" i="3" s="1"/>
  <c r="B85" i="2"/>
  <c r="D85" i="2"/>
  <c r="B55" i="3" s="1"/>
  <c r="E85" i="2"/>
  <c r="C55" i="3" s="1"/>
  <c r="F85" i="2"/>
  <c r="D55" i="3" s="1"/>
  <c r="G85" i="2"/>
  <c r="E55" i="3" s="1"/>
  <c r="H85" i="2"/>
  <c r="F55" i="3" s="1"/>
  <c r="I85" i="2"/>
  <c r="G55" i="3" s="1"/>
  <c r="J85" i="2"/>
  <c r="H55" i="3" s="1"/>
  <c r="K85" i="2"/>
  <c r="I55" i="3" s="1"/>
  <c r="L85" i="2"/>
  <c r="J55" i="3" s="1"/>
  <c r="M85" i="2"/>
  <c r="K55" i="3" s="1"/>
  <c r="N85" i="2"/>
  <c r="L55" i="3" s="1"/>
  <c r="Q85" i="2"/>
  <c r="O55" i="3" s="1"/>
  <c r="U85" i="2"/>
  <c r="S55" i="3" s="1"/>
  <c r="D86" i="2"/>
  <c r="B56" i="3" s="1"/>
  <c r="E86" i="2"/>
  <c r="C56" i="3" s="1"/>
  <c r="F86" i="2"/>
  <c r="D56" i="3" s="1"/>
  <c r="G86" i="2"/>
  <c r="E56" i="3" s="1"/>
  <c r="H86" i="2"/>
  <c r="F56" i="3" s="1"/>
  <c r="I86" i="2"/>
  <c r="G56" i="3" s="1"/>
  <c r="J86" i="2"/>
  <c r="H56" i="3" s="1"/>
  <c r="K86" i="2"/>
  <c r="I56" i="3" s="1"/>
  <c r="L86" i="2"/>
  <c r="J56" i="3" s="1"/>
  <c r="M86" i="2"/>
  <c r="K56" i="3" s="1"/>
  <c r="N86" i="2"/>
  <c r="L56" i="3" s="1"/>
  <c r="Q86" i="2"/>
  <c r="O56" i="3" s="1"/>
  <c r="U86" i="2"/>
  <c r="S56" i="3" s="1"/>
  <c r="D87" i="2"/>
  <c r="B57" i="3" s="1"/>
  <c r="E87" i="2"/>
  <c r="C57" i="3" s="1"/>
  <c r="F87" i="2"/>
  <c r="D57" i="3" s="1"/>
  <c r="G87" i="2"/>
  <c r="E57" i="3" s="1"/>
  <c r="H87" i="2"/>
  <c r="F57" i="3" s="1"/>
  <c r="I87" i="2"/>
  <c r="G57" i="3" s="1"/>
  <c r="J87" i="2"/>
  <c r="H57" i="3" s="1"/>
  <c r="K87" i="2"/>
  <c r="I57" i="3" s="1"/>
  <c r="L87" i="2"/>
  <c r="J57" i="3" s="1"/>
  <c r="M87" i="2"/>
  <c r="K57" i="3" s="1"/>
  <c r="N87" i="2"/>
  <c r="L57" i="3" s="1"/>
  <c r="Q87" i="2"/>
  <c r="O57" i="3" s="1"/>
  <c r="U87" i="2"/>
  <c r="S57" i="3" s="1"/>
  <c r="D88" i="2"/>
  <c r="B58" i="3" s="1"/>
  <c r="E88" i="2"/>
  <c r="C58" i="3" s="1"/>
  <c r="F88" i="2"/>
  <c r="D58" i="3" s="1"/>
  <c r="G88" i="2"/>
  <c r="E58" i="3" s="1"/>
  <c r="H88" i="2"/>
  <c r="F58" i="3" s="1"/>
  <c r="I88" i="2"/>
  <c r="G58" i="3" s="1"/>
  <c r="J88" i="2"/>
  <c r="H58" i="3" s="1"/>
  <c r="K88" i="2"/>
  <c r="I58" i="3" s="1"/>
  <c r="L88" i="2"/>
  <c r="J58" i="3" s="1"/>
  <c r="M88" i="2"/>
  <c r="K58" i="3" s="1"/>
  <c r="N88" i="2"/>
  <c r="L58" i="3" s="1"/>
  <c r="Q88" i="2"/>
  <c r="O58" i="3" s="1"/>
  <c r="U88" i="2"/>
  <c r="S58" i="3" s="1"/>
  <c r="D89" i="2"/>
  <c r="B59" i="3" s="1"/>
  <c r="E89" i="2"/>
  <c r="C59" i="3" s="1"/>
  <c r="F89" i="2"/>
  <c r="D59" i="3" s="1"/>
  <c r="G89" i="2"/>
  <c r="E59" i="3" s="1"/>
  <c r="H89" i="2"/>
  <c r="F59" i="3" s="1"/>
  <c r="I89" i="2"/>
  <c r="G59" i="3" s="1"/>
  <c r="J89" i="2"/>
  <c r="H59" i="3" s="1"/>
  <c r="K89" i="2"/>
  <c r="I59" i="3" s="1"/>
  <c r="L89" i="2"/>
  <c r="J59" i="3" s="1"/>
  <c r="M89" i="2"/>
  <c r="K59" i="3" s="1"/>
  <c r="N89" i="2"/>
  <c r="L59" i="3" s="1"/>
  <c r="Q89" i="2"/>
  <c r="O59" i="3" s="1"/>
  <c r="U89" i="2"/>
  <c r="S59" i="3" s="1"/>
  <c r="D90" i="2"/>
  <c r="B60" i="3" s="1"/>
  <c r="E90" i="2"/>
  <c r="C60" i="3" s="1"/>
  <c r="F90" i="2"/>
  <c r="D60" i="3" s="1"/>
  <c r="G90" i="2"/>
  <c r="E60" i="3" s="1"/>
  <c r="H90" i="2"/>
  <c r="F60" i="3" s="1"/>
  <c r="I90" i="2"/>
  <c r="G60" i="3" s="1"/>
  <c r="J90" i="2"/>
  <c r="H60" i="3" s="1"/>
  <c r="K90" i="2"/>
  <c r="I60" i="3" s="1"/>
  <c r="L90" i="2"/>
  <c r="J60" i="3" s="1"/>
  <c r="M90" i="2"/>
  <c r="K60" i="3" s="1"/>
  <c r="N90" i="2"/>
  <c r="L60" i="3" s="1"/>
  <c r="Q90" i="2"/>
  <c r="O60" i="3" s="1"/>
  <c r="U90" i="2"/>
  <c r="S60" i="3" s="1"/>
  <c r="B91" i="2"/>
  <c r="D91" i="2"/>
  <c r="B61" i="3" s="1"/>
  <c r="E91" i="2"/>
  <c r="C61" i="3" s="1"/>
  <c r="F91" i="2"/>
  <c r="D61" i="3" s="1"/>
  <c r="G91" i="2"/>
  <c r="E61" i="3" s="1"/>
  <c r="H91" i="2"/>
  <c r="F61" i="3" s="1"/>
  <c r="I91" i="2"/>
  <c r="G61" i="3" s="1"/>
  <c r="J91" i="2"/>
  <c r="H61" i="3" s="1"/>
  <c r="K91" i="2"/>
  <c r="I61" i="3" s="1"/>
  <c r="L91" i="2"/>
  <c r="J61" i="3" s="1"/>
  <c r="M91" i="2"/>
  <c r="K61" i="3" s="1"/>
  <c r="N91" i="2"/>
  <c r="L61" i="3" s="1"/>
  <c r="Q91" i="2"/>
  <c r="O61" i="3" s="1"/>
  <c r="U91" i="2"/>
  <c r="S61" i="3" s="1"/>
  <c r="D92" i="2"/>
  <c r="B62" i="3" s="1"/>
  <c r="E92" i="2"/>
  <c r="C62" i="3" s="1"/>
  <c r="F92" i="2"/>
  <c r="D62" i="3" s="1"/>
  <c r="G92" i="2"/>
  <c r="E62" i="3" s="1"/>
  <c r="H92" i="2"/>
  <c r="F62" i="3" s="1"/>
  <c r="I92" i="2"/>
  <c r="G62" i="3" s="1"/>
  <c r="J92" i="2"/>
  <c r="H62" i="3" s="1"/>
  <c r="K92" i="2"/>
  <c r="I62" i="3" s="1"/>
  <c r="L92" i="2"/>
  <c r="J62" i="3" s="1"/>
  <c r="M92" i="2"/>
  <c r="K62" i="3" s="1"/>
  <c r="N92" i="2"/>
  <c r="L62" i="3" s="1"/>
  <c r="Q92" i="2"/>
  <c r="O62" i="3" s="1"/>
  <c r="U92" i="2"/>
  <c r="S62" i="3" s="1"/>
  <c r="D93" i="2"/>
  <c r="B63" i="3" s="1"/>
  <c r="E93" i="2"/>
  <c r="C63" i="3" s="1"/>
  <c r="F93" i="2"/>
  <c r="D63" i="3" s="1"/>
  <c r="G93" i="2"/>
  <c r="E63" i="3" s="1"/>
  <c r="H93" i="2"/>
  <c r="F63" i="3" s="1"/>
  <c r="I93" i="2"/>
  <c r="G63" i="3" s="1"/>
  <c r="J93" i="2"/>
  <c r="H63" i="3" s="1"/>
  <c r="K93" i="2"/>
  <c r="I63" i="3" s="1"/>
  <c r="L93" i="2"/>
  <c r="J63" i="3" s="1"/>
  <c r="M93" i="2"/>
  <c r="K63" i="3" s="1"/>
  <c r="N93" i="2"/>
  <c r="L63" i="3" s="1"/>
  <c r="Q93" i="2"/>
  <c r="O63" i="3" s="1"/>
  <c r="U93" i="2"/>
  <c r="S63" i="3" s="1"/>
  <c r="D94" i="2"/>
  <c r="B64" i="3" s="1"/>
  <c r="E94" i="2"/>
  <c r="C64" i="3" s="1"/>
  <c r="F94" i="2"/>
  <c r="D64" i="3" s="1"/>
  <c r="G94" i="2"/>
  <c r="E64" i="3" s="1"/>
  <c r="H94" i="2"/>
  <c r="F64" i="3" s="1"/>
  <c r="I94" i="2"/>
  <c r="G64" i="3" s="1"/>
  <c r="J94" i="2"/>
  <c r="H64" i="3" s="1"/>
  <c r="K94" i="2"/>
  <c r="I64" i="3" s="1"/>
  <c r="L94" i="2"/>
  <c r="J64" i="3" s="1"/>
  <c r="M94" i="2"/>
  <c r="K64" i="3" s="1"/>
  <c r="N94" i="2"/>
  <c r="L64" i="3" s="1"/>
  <c r="Q94" i="2"/>
  <c r="O64" i="3" s="1"/>
  <c r="U94" i="2"/>
  <c r="S64" i="3" s="1"/>
  <c r="D95" i="2"/>
  <c r="B65" i="3" s="1"/>
  <c r="E95" i="2"/>
  <c r="C65" i="3" s="1"/>
  <c r="F95" i="2"/>
  <c r="D65" i="3" s="1"/>
  <c r="G95" i="2"/>
  <c r="E65" i="3" s="1"/>
  <c r="H95" i="2"/>
  <c r="F65" i="3" s="1"/>
  <c r="I95" i="2"/>
  <c r="G65" i="3" s="1"/>
  <c r="J95" i="2"/>
  <c r="H65" i="3" s="1"/>
  <c r="K95" i="2"/>
  <c r="I65" i="3" s="1"/>
  <c r="L95" i="2"/>
  <c r="J65" i="3" s="1"/>
  <c r="M95" i="2"/>
  <c r="K65" i="3" s="1"/>
  <c r="N95" i="2"/>
  <c r="L65" i="3" s="1"/>
  <c r="Q95" i="2"/>
  <c r="O65" i="3" s="1"/>
  <c r="U95" i="2"/>
  <c r="S65" i="3" s="1"/>
  <c r="D96" i="2"/>
  <c r="B66" i="3" s="1"/>
  <c r="E96" i="2"/>
  <c r="C66" i="3" s="1"/>
  <c r="F96" i="2"/>
  <c r="D66" i="3" s="1"/>
  <c r="G96" i="2"/>
  <c r="E66" i="3" s="1"/>
  <c r="H96" i="2"/>
  <c r="F66" i="3" s="1"/>
  <c r="I96" i="2"/>
  <c r="G66" i="3" s="1"/>
  <c r="J96" i="2"/>
  <c r="H66" i="3" s="1"/>
  <c r="K96" i="2"/>
  <c r="I66" i="3" s="1"/>
  <c r="L96" i="2"/>
  <c r="J66" i="3" s="1"/>
  <c r="M96" i="2"/>
  <c r="K66" i="3" s="1"/>
  <c r="N96" i="2"/>
  <c r="L66" i="3" s="1"/>
  <c r="Q96" i="2"/>
  <c r="O66" i="3" s="1"/>
  <c r="U96" i="2"/>
  <c r="S66" i="3" s="1"/>
  <c r="B97" i="2"/>
  <c r="D97" i="2"/>
  <c r="B67" i="3" s="1"/>
  <c r="E97" i="2"/>
  <c r="C67" i="3" s="1"/>
  <c r="F97" i="2"/>
  <c r="D67" i="3" s="1"/>
  <c r="G97" i="2"/>
  <c r="E67" i="3" s="1"/>
  <c r="H97" i="2"/>
  <c r="F67" i="3" s="1"/>
  <c r="I97" i="2"/>
  <c r="G67" i="3" s="1"/>
  <c r="J97" i="2"/>
  <c r="H67" i="3" s="1"/>
  <c r="K97" i="2"/>
  <c r="I67" i="3" s="1"/>
  <c r="L97" i="2"/>
  <c r="J67" i="3" s="1"/>
  <c r="M97" i="2"/>
  <c r="K67" i="3" s="1"/>
  <c r="N97" i="2"/>
  <c r="L67" i="3" s="1"/>
  <c r="Q97" i="2"/>
  <c r="O67" i="3" s="1"/>
  <c r="U97" i="2"/>
  <c r="S67" i="3" s="1"/>
  <c r="D98" i="2"/>
  <c r="B68" i="3" s="1"/>
  <c r="E98" i="2"/>
  <c r="C68" i="3" s="1"/>
  <c r="F98" i="2"/>
  <c r="D68" i="3" s="1"/>
  <c r="G98" i="2"/>
  <c r="E68" i="3" s="1"/>
  <c r="H98" i="2"/>
  <c r="F68" i="3" s="1"/>
  <c r="I98" i="2"/>
  <c r="G68" i="3" s="1"/>
  <c r="J98" i="2"/>
  <c r="H68" i="3" s="1"/>
  <c r="K98" i="2"/>
  <c r="I68" i="3" s="1"/>
  <c r="L98" i="2"/>
  <c r="J68" i="3" s="1"/>
  <c r="M98" i="2"/>
  <c r="K68" i="3" s="1"/>
  <c r="N98" i="2"/>
  <c r="L68" i="3" s="1"/>
  <c r="Q98" i="2"/>
  <c r="O68" i="3" s="1"/>
  <c r="U98" i="2"/>
  <c r="S68" i="3" s="1"/>
  <c r="D99" i="2"/>
  <c r="B69" i="3" s="1"/>
  <c r="E99" i="2"/>
  <c r="C69" i="3" s="1"/>
  <c r="F99" i="2"/>
  <c r="D69" i="3" s="1"/>
  <c r="G99" i="2"/>
  <c r="E69" i="3" s="1"/>
  <c r="H99" i="2"/>
  <c r="F69" i="3" s="1"/>
  <c r="I99" i="2"/>
  <c r="G69" i="3" s="1"/>
  <c r="J99" i="2"/>
  <c r="H69" i="3" s="1"/>
  <c r="K99" i="2"/>
  <c r="I69" i="3" s="1"/>
  <c r="L99" i="2"/>
  <c r="J69" i="3" s="1"/>
  <c r="M99" i="2"/>
  <c r="K69" i="3" s="1"/>
  <c r="N99" i="2"/>
  <c r="L69" i="3" s="1"/>
  <c r="Q99" i="2"/>
  <c r="O69" i="3" s="1"/>
  <c r="U99" i="2"/>
  <c r="S69" i="3" s="1"/>
  <c r="D100" i="2"/>
  <c r="B70" i="3" s="1"/>
  <c r="E100" i="2"/>
  <c r="C70" i="3" s="1"/>
  <c r="F100" i="2"/>
  <c r="D70" i="3" s="1"/>
  <c r="G100" i="2"/>
  <c r="E70" i="3" s="1"/>
  <c r="H100" i="2"/>
  <c r="F70" i="3" s="1"/>
  <c r="I100" i="2"/>
  <c r="G70" i="3" s="1"/>
  <c r="J100" i="2"/>
  <c r="H70" i="3" s="1"/>
  <c r="K100" i="2"/>
  <c r="I70" i="3" s="1"/>
  <c r="L100" i="2"/>
  <c r="J70" i="3" s="1"/>
  <c r="M100" i="2"/>
  <c r="K70" i="3" s="1"/>
  <c r="N100" i="2"/>
  <c r="L70" i="3" s="1"/>
  <c r="Q100" i="2"/>
  <c r="O70" i="3" s="1"/>
  <c r="U100" i="2"/>
  <c r="S70" i="3" s="1"/>
  <c r="D101" i="2"/>
  <c r="B71" i="3" s="1"/>
  <c r="E101" i="2"/>
  <c r="C71" i="3" s="1"/>
  <c r="F101" i="2"/>
  <c r="D71" i="3" s="1"/>
  <c r="G101" i="2"/>
  <c r="E71" i="3" s="1"/>
  <c r="H101" i="2"/>
  <c r="F71" i="3" s="1"/>
  <c r="I101" i="2"/>
  <c r="G71" i="3" s="1"/>
  <c r="J101" i="2"/>
  <c r="H71" i="3" s="1"/>
  <c r="K101" i="2"/>
  <c r="I71" i="3" s="1"/>
  <c r="L101" i="2"/>
  <c r="J71" i="3" s="1"/>
  <c r="M101" i="2"/>
  <c r="K71" i="3" s="1"/>
  <c r="N101" i="2"/>
  <c r="L71" i="3" s="1"/>
  <c r="Q101" i="2"/>
  <c r="O71" i="3" s="1"/>
  <c r="U101" i="2"/>
  <c r="S71" i="3" s="1"/>
  <c r="D102" i="2"/>
  <c r="B72" i="3" s="1"/>
  <c r="E102" i="2"/>
  <c r="C72" i="3" s="1"/>
  <c r="F102" i="2"/>
  <c r="D72" i="3" s="1"/>
  <c r="G102" i="2"/>
  <c r="E72" i="3" s="1"/>
  <c r="H102" i="2"/>
  <c r="F72" i="3" s="1"/>
  <c r="I102" i="2"/>
  <c r="G72" i="3" s="1"/>
  <c r="J102" i="2"/>
  <c r="H72" i="3" s="1"/>
  <c r="K102" i="2"/>
  <c r="I72" i="3" s="1"/>
  <c r="L102" i="2"/>
  <c r="J72" i="3" s="1"/>
  <c r="M102" i="2"/>
  <c r="K72" i="3" s="1"/>
  <c r="N102" i="2"/>
  <c r="L72" i="3" s="1"/>
  <c r="Q102" i="2"/>
  <c r="O72" i="3" s="1"/>
  <c r="U102" i="2"/>
  <c r="S72" i="3" s="1"/>
  <c r="B103" i="2"/>
  <c r="D103" i="2"/>
  <c r="B73" i="3" s="1"/>
  <c r="E103" i="2"/>
  <c r="C73" i="3" s="1"/>
  <c r="F103" i="2"/>
  <c r="D73" i="3" s="1"/>
  <c r="G103" i="2"/>
  <c r="E73" i="3" s="1"/>
  <c r="H103" i="2"/>
  <c r="F73" i="3" s="1"/>
  <c r="I103" i="2"/>
  <c r="G73" i="3" s="1"/>
  <c r="J103" i="2"/>
  <c r="H73" i="3" s="1"/>
  <c r="K103" i="2"/>
  <c r="I73" i="3" s="1"/>
  <c r="L103" i="2"/>
  <c r="J73" i="3" s="1"/>
  <c r="M103" i="2"/>
  <c r="K73" i="3" s="1"/>
  <c r="N103" i="2"/>
  <c r="L73" i="3" s="1"/>
  <c r="Q103" i="2"/>
  <c r="O73" i="3" s="1"/>
  <c r="U103" i="2"/>
  <c r="S73" i="3" s="1"/>
  <c r="D104" i="2"/>
  <c r="B74" i="3" s="1"/>
  <c r="E104" i="2"/>
  <c r="C74" i="3" s="1"/>
  <c r="F104" i="2"/>
  <c r="D74" i="3" s="1"/>
  <c r="G104" i="2"/>
  <c r="E74" i="3" s="1"/>
  <c r="H104" i="2"/>
  <c r="F74" i="3" s="1"/>
  <c r="I104" i="2"/>
  <c r="G74" i="3" s="1"/>
  <c r="J104" i="2"/>
  <c r="H74" i="3" s="1"/>
  <c r="K104" i="2"/>
  <c r="I74" i="3" s="1"/>
  <c r="L104" i="2"/>
  <c r="J74" i="3" s="1"/>
  <c r="M104" i="2"/>
  <c r="K74" i="3" s="1"/>
  <c r="N104" i="2"/>
  <c r="L74" i="3" s="1"/>
  <c r="Q104" i="2"/>
  <c r="O74" i="3" s="1"/>
  <c r="U104" i="2"/>
  <c r="S74" i="3" s="1"/>
  <c r="D105" i="2"/>
  <c r="B75" i="3" s="1"/>
  <c r="E105" i="2"/>
  <c r="C75" i="3" s="1"/>
  <c r="F105" i="2"/>
  <c r="D75" i="3" s="1"/>
  <c r="G105" i="2"/>
  <c r="E75" i="3" s="1"/>
  <c r="H105" i="2"/>
  <c r="F75" i="3" s="1"/>
  <c r="I105" i="2"/>
  <c r="G75" i="3" s="1"/>
  <c r="J105" i="2"/>
  <c r="H75" i="3" s="1"/>
  <c r="K105" i="2"/>
  <c r="I75" i="3" s="1"/>
  <c r="L105" i="2"/>
  <c r="J75" i="3" s="1"/>
  <c r="M105" i="2"/>
  <c r="K75" i="3" s="1"/>
  <c r="N105" i="2"/>
  <c r="L75" i="3" s="1"/>
  <c r="Q105" i="2"/>
  <c r="O75" i="3" s="1"/>
  <c r="U105" i="2"/>
  <c r="S75" i="3" s="1"/>
  <c r="D106" i="2"/>
  <c r="B76" i="3" s="1"/>
  <c r="E106" i="2"/>
  <c r="C76" i="3" s="1"/>
  <c r="F106" i="2"/>
  <c r="D76" i="3" s="1"/>
  <c r="G106" i="2"/>
  <c r="E76" i="3" s="1"/>
  <c r="H106" i="2"/>
  <c r="F76" i="3" s="1"/>
  <c r="I106" i="2"/>
  <c r="G76" i="3" s="1"/>
  <c r="J106" i="2"/>
  <c r="H76" i="3" s="1"/>
  <c r="K106" i="2"/>
  <c r="I76" i="3" s="1"/>
  <c r="L106" i="2"/>
  <c r="J76" i="3" s="1"/>
  <c r="M106" i="2"/>
  <c r="K76" i="3" s="1"/>
  <c r="N106" i="2"/>
  <c r="L76" i="3" s="1"/>
  <c r="Q106" i="2"/>
  <c r="O76" i="3" s="1"/>
  <c r="U106" i="2"/>
  <c r="S76" i="3" s="1"/>
  <c r="D107" i="2"/>
  <c r="B77" i="3" s="1"/>
  <c r="E107" i="2"/>
  <c r="C77" i="3" s="1"/>
  <c r="F107" i="2"/>
  <c r="D77" i="3" s="1"/>
  <c r="G107" i="2"/>
  <c r="E77" i="3" s="1"/>
  <c r="H107" i="2"/>
  <c r="F77" i="3" s="1"/>
  <c r="I107" i="2"/>
  <c r="G77" i="3" s="1"/>
  <c r="J107" i="2"/>
  <c r="H77" i="3" s="1"/>
  <c r="K107" i="2"/>
  <c r="I77" i="3" s="1"/>
  <c r="L107" i="2"/>
  <c r="J77" i="3" s="1"/>
  <c r="M107" i="2"/>
  <c r="K77" i="3" s="1"/>
  <c r="N107" i="2"/>
  <c r="L77" i="3" s="1"/>
  <c r="Q107" i="2"/>
  <c r="O77" i="3" s="1"/>
  <c r="U107" i="2"/>
  <c r="S77" i="3" s="1"/>
  <c r="D108" i="2"/>
  <c r="B78" i="3" s="1"/>
  <c r="E108" i="2"/>
  <c r="C78" i="3" s="1"/>
  <c r="F108" i="2"/>
  <c r="D78" i="3" s="1"/>
  <c r="G108" i="2"/>
  <c r="E78" i="3" s="1"/>
  <c r="H108" i="2"/>
  <c r="F78" i="3" s="1"/>
  <c r="I108" i="2"/>
  <c r="G78" i="3" s="1"/>
  <c r="J108" i="2"/>
  <c r="H78" i="3" s="1"/>
  <c r="K108" i="2"/>
  <c r="I78" i="3" s="1"/>
  <c r="L108" i="2"/>
  <c r="J78" i="3" s="1"/>
  <c r="M108" i="2"/>
  <c r="K78" i="3" s="1"/>
  <c r="N108" i="2"/>
  <c r="L78" i="3" s="1"/>
  <c r="Q108" i="2"/>
  <c r="O78" i="3" s="1"/>
  <c r="U108" i="2"/>
  <c r="S78" i="3" s="1"/>
  <c r="B109" i="2"/>
  <c r="D109" i="2"/>
  <c r="B79" i="3" s="1"/>
  <c r="E109" i="2"/>
  <c r="C79" i="3" s="1"/>
  <c r="F109" i="2"/>
  <c r="D79" i="3" s="1"/>
  <c r="G109" i="2"/>
  <c r="E79" i="3" s="1"/>
  <c r="H109" i="2"/>
  <c r="F79" i="3" s="1"/>
  <c r="I109" i="2"/>
  <c r="G79" i="3" s="1"/>
  <c r="J109" i="2"/>
  <c r="H79" i="3" s="1"/>
  <c r="K109" i="2"/>
  <c r="I79" i="3" s="1"/>
  <c r="L109" i="2"/>
  <c r="J79" i="3" s="1"/>
  <c r="M109" i="2"/>
  <c r="K79" i="3" s="1"/>
  <c r="N109" i="2"/>
  <c r="L79" i="3" s="1"/>
  <c r="Q109" i="2"/>
  <c r="O79" i="3" s="1"/>
  <c r="U109" i="2"/>
  <c r="S79" i="3" s="1"/>
  <c r="D110" i="2"/>
  <c r="B80" i="3" s="1"/>
  <c r="E110" i="2"/>
  <c r="C80" i="3" s="1"/>
  <c r="F110" i="2"/>
  <c r="D80" i="3" s="1"/>
  <c r="G110" i="2"/>
  <c r="E80" i="3" s="1"/>
  <c r="H110" i="2"/>
  <c r="F80" i="3" s="1"/>
  <c r="I110" i="2"/>
  <c r="G80" i="3" s="1"/>
  <c r="J110" i="2"/>
  <c r="H80" i="3" s="1"/>
  <c r="K110" i="2"/>
  <c r="I80" i="3" s="1"/>
  <c r="L110" i="2"/>
  <c r="J80" i="3" s="1"/>
  <c r="M110" i="2"/>
  <c r="K80" i="3" s="1"/>
  <c r="N110" i="2"/>
  <c r="L80" i="3" s="1"/>
  <c r="Q110" i="2"/>
  <c r="O80" i="3" s="1"/>
  <c r="U110" i="2"/>
  <c r="S80" i="3" s="1"/>
  <c r="D111" i="2"/>
  <c r="B81" i="3" s="1"/>
  <c r="E111" i="2"/>
  <c r="C81" i="3" s="1"/>
  <c r="F111" i="2"/>
  <c r="D81" i="3" s="1"/>
  <c r="G111" i="2"/>
  <c r="E81" i="3" s="1"/>
  <c r="H111" i="2"/>
  <c r="F81" i="3" s="1"/>
  <c r="I111" i="2"/>
  <c r="G81" i="3" s="1"/>
  <c r="J111" i="2"/>
  <c r="H81" i="3" s="1"/>
  <c r="K111" i="2"/>
  <c r="I81" i="3" s="1"/>
  <c r="L111" i="2"/>
  <c r="J81" i="3" s="1"/>
  <c r="M111" i="2"/>
  <c r="K81" i="3" s="1"/>
  <c r="N111" i="2"/>
  <c r="L81" i="3" s="1"/>
  <c r="Q111" i="2"/>
  <c r="O81" i="3" s="1"/>
  <c r="U111" i="2"/>
  <c r="S81" i="3" s="1"/>
  <c r="D112" i="2"/>
  <c r="B82" i="3" s="1"/>
  <c r="E112" i="2"/>
  <c r="C82" i="3" s="1"/>
  <c r="F112" i="2"/>
  <c r="D82" i="3" s="1"/>
  <c r="G112" i="2"/>
  <c r="E82" i="3" s="1"/>
  <c r="H112" i="2"/>
  <c r="F82" i="3" s="1"/>
  <c r="I112" i="2"/>
  <c r="G82" i="3" s="1"/>
  <c r="J112" i="2"/>
  <c r="H82" i="3" s="1"/>
  <c r="K112" i="2"/>
  <c r="I82" i="3" s="1"/>
  <c r="L112" i="2"/>
  <c r="J82" i="3" s="1"/>
  <c r="M112" i="2"/>
  <c r="K82" i="3" s="1"/>
  <c r="N112" i="2"/>
  <c r="L82" i="3" s="1"/>
  <c r="Q112" i="2"/>
  <c r="O82" i="3" s="1"/>
  <c r="U112" i="2"/>
  <c r="S82" i="3" s="1"/>
  <c r="D113" i="2"/>
  <c r="B83" i="3" s="1"/>
  <c r="E113" i="2"/>
  <c r="C83" i="3" s="1"/>
  <c r="F113" i="2"/>
  <c r="D83" i="3" s="1"/>
  <c r="G113" i="2"/>
  <c r="E83" i="3" s="1"/>
  <c r="H113" i="2"/>
  <c r="F83" i="3" s="1"/>
  <c r="I113" i="2"/>
  <c r="G83" i="3" s="1"/>
  <c r="J113" i="2"/>
  <c r="H83" i="3" s="1"/>
  <c r="K113" i="2"/>
  <c r="I83" i="3" s="1"/>
  <c r="L113" i="2"/>
  <c r="J83" i="3" s="1"/>
  <c r="M113" i="2"/>
  <c r="K83" i="3" s="1"/>
  <c r="N113" i="2"/>
  <c r="L83" i="3" s="1"/>
  <c r="Q113" i="2"/>
  <c r="O83" i="3" s="1"/>
  <c r="U113" i="2"/>
  <c r="S83" i="3" s="1"/>
  <c r="D114" i="2"/>
  <c r="B84" i="3" s="1"/>
  <c r="E114" i="2"/>
  <c r="C84" i="3" s="1"/>
  <c r="F114" i="2"/>
  <c r="D84" i="3" s="1"/>
  <c r="G114" i="2"/>
  <c r="E84" i="3" s="1"/>
  <c r="H114" i="2"/>
  <c r="F84" i="3" s="1"/>
  <c r="I114" i="2"/>
  <c r="G84" i="3" s="1"/>
  <c r="J114" i="2"/>
  <c r="H84" i="3" s="1"/>
  <c r="K114" i="2"/>
  <c r="I84" i="3" s="1"/>
  <c r="L114" i="2"/>
  <c r="J84" i="3" s="1"/>
  <c r="M114" i="2"/>
  <c r="K84" i="3" s="1"/>
  <c r="N114" i="2"/>
  <c r="L84" i="3" s="1"/>
  <c r="Q114" i="2"/>
  <c r="O84" i="3" s="1"/>
  <c r="U114" i="2"/>
  <c r="S84" i="3" s="1"/>
  <c r="B115" i="2"/>
  <c r="D115" i="2"/>
  <c r="B85" i="3" s="1"/>
  <c r="E115" i="2"/>
  <c r="C85" i="3" s="1"/>
  <c r="F115" i="2"/>
  <c r="D85" i="3" s="1"/>
  <c r="G115" i="2"/>
  <c r="E85" i="3" s="1"/>
  <c r="H115" i="2"/>
  <c r="F85" i="3" s="1"/>
  <c r="I115" i="2"/>
  <c r="G85" i="3" s="1"/>
  <c r="J115" i="2"/>
  <c r="H85" i="3" s="1"/>
  <c r="K115" i="2"/>
  <c r="I85" i="3" s="1"/>
  <c r="L115" i="2"/>
  <c r="J85" i="3" s="1"/>
  <c r="M115" i="2"/>
  <c r="K85" i="3" s="1"/>
  <c r="N115" i="2"/>
  <c r="L85" i="3" s="1"/>
  <c r="Q115" i="2"/>
  <c r="O85" i="3" s="1"/>
  <c r="U115" i="2"/>
  <c r="S85" i="3" s="1"/>
  <c r="D116" i="2"/>
  <c r="B86" i="3" s="1"/>
  <c r="E116" i="2"/>
  <c r="C86" i="3" s="1"/>
  <c r="F116" i="2"/>
  <c r="D86" i="3" s="1"/>
  <c r="G116" i="2"/>
  <c r="E86" i="3" s="1"/>
  <c r="H116" i="2"/>
  <c r="F86" i="3" s="1"/>
  <c r="I116" i="2"/>
  <c r="G86" i="3" s="1"/>
  <c r="J116" i="2"/>
  <c r="H86" i="3" s="1"/>
  <c r="K116" i="2"/>
  <c r="I86" i="3" s="1"/>
  <c r="L116" i="2"/>
  <c r="J86" i="3" s="1"/>
  <c r="M116" i="2"/>
  <c r="K86" i="3" s="1"/>
  <c r="N116" i="2"/>
  <c r="L86" i="3" s="1"/>
  <c r="Q116" i="2"/>
  <c r="O86" i="3" s="1"/>
  <c r="U116" i="2"/>
  <c r="S86" i="3" s="1"/>
  <c r="D117" i="2"/>
  <c r="B87" i="3" s="1"/>
  <c r="E117" i="2"/>
  <c r="C87" i="3" s="1"/>
  <c r="F117" i="2"/>
  <c r="D87" i="3" s="1"/>
  <c r="G117" i="2"/>
  <c r="E87" i="3" s="1"/>
  <c r="H117" i="2"/>
  <c r="F87" i="3" s="1"/>
  <c r="I117" i="2"/>
  <c r="G87" i="3" s="1"/>
  <c r="J117" i="2"/>
  <c r="H87" i="3" s="1"/>
  <c r="K117" i="2"/>
  <c r="I87" i="3" s="1"/>
  <c r="L117" i="2"/>
  <c r="J87" i="3" s="1"/>
  <c r="M117" i="2"/>
  <c r="K87" i="3" s="1"/>
  <c r="N117" i="2"/>
  <c r="L87" i="3" s="1"/>
  <c r="Q117" i="2"/>
  <c r="O87" i="3" s="1"/>
  <c r="U117" i="2"/>
  <c r="S87" i="3" s="1"/>
  <c r="D118" i="2"/>
  <c r="B88" i="3" s="1"/>
  <c r="E118" i="2"/>
  <c r="C88" i="3" s="1"/>
  <c r="F118" i="2"/>
  <c r="D88" i="3" s="1"/>
  <c r="G118" i="2"/>
  <c r="E88" i="3" s="1"/>
  <c r="H118" i="2"/>
  <c r="F88" i="3" s="1"/>
  <c r="I118" i="2"/>
  <c r="G88" i="3" s="1"/>
  <c r="J118" i="2"/>
  <c r="H88" i="3" s="1"/>
  <c r="K118" i="2"/>
  <c r="I88" i="3" s="1"/>
  <c r="L118" i="2"/>
  <c r="J88" i="3" s="1"/>
  <c r="M118" i="2"/>
  <c r="K88" i="3" s="1"/>
  <c r="N118" i="2"/>
  <c r="L88" i="3" s="1"/>
  <c r="Q118" i="2"/>
  <c r="O88" i="3" s="1"/>
  <c r="U118" i="2"/>
  <c r="S88" i="3" s="1"/>
  <c r="D119" i="2"/>
  <c r="B89" i="3" s="1"/>
  <c r="E119" i="2"/>
  <c r="C89" i="3" s="1"/>
  <c r="F119" i="2"/>
  <c r="D89" i="3" s="1"/>
  <c r="G119" i="2"/>
  <c r="E89" i="3" s="1"/>
  <c r="H119" i="2"/>
  <c r="F89" i="3" s="1"/>
  <c r="I119" i="2"/>
  <c r="G89" i="3" s="1"/>
  <c r="J119" i="2"/>
  <c r="H89" i="3" s="1"/>
  <c r="K119" i="2"/>
  <c r="I89" i="3" s="1"/>
  <c r="L119" i="2"/>
  <c r="J89" i="3" s="1"/>
  <c r="M119" i="2"/>
  <c r="K89" i="3" s="1"/>
  <c r="N119" i="2"/>
  <c r="L89" i="3" s="1"/>
  <c r="Q119" i="2"/>
  <c r="O89" i="3" s="1"/>
  <c r="U119" i="2"/>
  <c r="S89" i="3" s="1"/>
  <c r="D120" i="2"/>
  <c r="B90" i="3" s="1"/>
  <c r="E120" i="2"/>
  <c r="C90" i="3" s="1"/>
  <c r="F120" i="2"/>
  <c r="D90" i="3" s="1"/>
  <c r="G120" i="2"/>
  <c r="E90" i="3" s="1"/>
  <c r="H120" i="2"/>
  <c r="F90" i="3" s="1"/>
  <c r="I120" i="2"/>
  <c r="G90" i="3" s="1"/>
  <c r="J120" i="2"/>
  <c r="H90" i="3" s="1"/>
  <c r="K120" i="2"/>
  <c r="I90" i="3" s="1"/>
  <c r="L120" i="2"/>
  <c r="J90" i="3" s="1"/>
  <c r="M120" i="2"/>
  <c r="K90" i="3" s="1"/>
  <c r="N120" i="2"/>
  <c r="L90" i="3" s="1"/>
  <c r="Q120" i="2"/>
  <c r="O90" i="3" s="1"/>
  <c r="U120" i="2"/>
  <c r="S90" i="3" s="1"/>
  <c r="B121" i="2"/>
  <c r="D121" i="2"/>
  <c r="B91" i="3" s="1"/>
  <c r="E121" i="2"/>
  <c r="C91" i="3" s="1"/>
  <c r="F121" i="2"/>
  <c r="D91" i="3" s="1"/>
  <c r="G121" i="2"/>
  <c r="E91" i="3" s="1"/>
  <c r="H121" i="2"/>
  <c r="F91" i="3" s="1"/>
  <c r="I121" i="2"/>
  <c r="G91" i="3" s="1"/>
  <c r="J121" i="2"/>
  <c r="H91" i="3" s="1"/>
  <c r="K121" i="2"/>
  <c r="I91" i="3" s="1"/>
  <c r="L121" i="2"/>
  <c r="J91" i="3" s="1"/>
  <c r="M121" i="2"/>
  <c r="K91" i="3" s="1"/>
  <c r="N121" i="2"/>
  <c r="L91" i="3" s="1"/>
  <c r="Q121" i="2"/>
  <c r="O91" i="3" s="1"/>
  <c r="U121" i="2"/>
  <c r="S91" i="3" s="1"/>
  <c r="D122" i="2"/>
  <c r="B92" i="3" s="1"/>
  <c r="E122" i="2"/>
  <c r="C92" i="3" s="1"/>
  <c r="F122" i="2"/>
  <c r="D92" i="3" s="1"/>
  <c r="G122" i="2"/>
  <c r="E92" i="3" s="1"/>
  <c r="H122" i="2"/>
  <c r="F92" i="3" s="1"/>
  <c r="I122" i="2"/>
  <c r="G92" i="3" s="1"/>
  <c r="J122" i="2"/>
  <c r="H92" i="3" s="1"/>
  <c r="K122" i="2"/>
  <c r="I92" i="3" s="1"/>
  <c r="L122" i="2"/>
  <c r="J92" i="3" s="1"/>
  <c r="M122" i="2"/>
  <c r="K92" i="3" s="1"/>
  <c r="N122" i="2"/>
  <c r="L92" i="3" s="1"/>
  <c r="Q122" i="2"/>
  <c r="O92" i="3" s="1"/>
  <c r="U122" i="2"/>
  <c r="S92" i="3" s="1"/>
  <c r="D123" i="2"/>
  <c r="B93" i="3" s="1"/>
  <c r="E123" i="2"/>
  <c r="C93" i="3" s="1"/>
  <c r="F123" i="2"/>
  <c r="D93" i="3" s="1"/>
  <c r="G123" i="2"/>
  <c r="E93" i="3" s="1"/>
  <c r="H123" i="2"/>
  <c r="F93" i="3" s="1"/>
  <c r="I123" i="2"/>
  <c r="G93" i="3" s="1"/>
  <c r="J123" i="2"/>
  <c r="H93" i="3" s="1"/>
  <c r="K123" i="2"/>
  <c r="I93" i="3" s="1"/>
  <c r="L123" i="2"/>
  <c r="J93" i="3" s="1"/>
  <c r="M123" i="2"/>
  <c r="K93" i="3" s="1"/>
  <c r="N123" i="2"/>
  <c r="L93" i="3" s="1"/>
  <c r="Q123" i="2"/>
  <c r="O93" i="3" s="1"/>
  <c r="U123" i="2"/>
  <c r="S93" i="3" s="1"/>
  <c r="D124" i="2"/>
  <c r="B94" i="3" s="1"/>
  <c r="E124" i="2"/>
  <c r="C94" i="3" s="1"/>
  <c r="F124" i="2"/>
  <c r="D94" i="3" s="1"/>
  <c r="G124" i="2"/>
  <c r="E94" i="3" s="1"/>
  <c r="H124" i="2"/>
  <c r="F94" i="3" s="1"/>
  <c r="I124" i="2"/>
  <c r="G94" i="3" s="1"/>
  <c r="J124" i="2"/>
  <c r="H94" i="3" s="1"/>
  <c r="K124" i="2"/>
  <c r="I94" i="3" s="1"/>
  <c r="L124" i="2"/>
  <c r="J94" i="3" s="1"/>
  <c r="M124" i="2"/>
  <c r="K94" i="3" s="1"/>
  <c r="N124" i="2"/>
  <c r="L94" i="3" s="1"/>
  <c r="Q124" i="2"/>
  <c r="O94" i="3" s="1"/>
  <c r="U124" i="2"/>
  <c r="S94" i="3" s="1"/>
  <c r="D125" i="2"/>
  <c r="B95" i="3" s="1"/>
  <c r="E125" i="2"/>
  <c r="C95" i="3" s="1"/>
  <c r="F125" i="2"/>
  <c r="D95" i="3" s="1"/>
  <c r="G125" i="2"/>
  <c r="E95" i="3" s="1"/>
  <c r="H125" i="2"/>
  <c r="F95" i="3" s="1"/>
  <c r="I125" i="2"/>
  <c r="G95" i="3" s="1"/>
  <c r="J125" i="2"/>
  <c r="H95" i="3" s="1"/>
  <c r="K125" i="2"/>
  <c r="I95" i="3" s="1"/>
  <c r="L125" i="2"/>
  <c r="J95" i="3" s="1"/>
  <c r="M125" i="2"/>
  <c r="K95" i="3" s="1"/>
  <c r="N125" i="2"/>
  <c r="L95" i="3" s="1"/>
  <c r="Q125" i="2"/>
  <c r="O95" i="3" s="1"/>
  <c r="U125" i="2"/>
  <c r="S95" i="3" s="1"/>
  <c r="D126" i="2"/>
  <c r="B96" i="3" s="1"/>
  <c r="E126" i="2"/>
  <c r="C96" i="3" s="1"/>
  <c r="F126" i="2"/>
  <c r="D96" i="3" s="1"/>
  <c r="G126" i="2"/>
  <c r="E96" i="3" s="1"/>
  <c r="H126" i="2"/>
  <c r="F96" i="3" s="1"/>
  <c r="I126" i="2"/>
  <c r="G96" i="3" s="1"/>
  <c r="J126" i="2"/>
  <c r="H96" i="3" s="1"/>
  <c r="K126" i="2"/>
  <c r="I96" i="3" s="1"/>
  <c r="L126" i="2"/>
  <c r="J96" i="3" s="1"/>
  <c r="M126" i="2"/>
  <c r="K96" i="3" s="1"/>
  <c r="N126" i="2"/>
  <c r="L96" i="3" s="1"/>
  <c r="Q126" i="2"/>
  <c r="O96" i="3" s="1"/>
  <c r="U126" i="2"/>
  <c r="S96" i="3" s="1"/>
  <c r="B127" i="2"/>
  <c r="D127" i="2"/>
  <c r="B97" i="3" s="1"/>
  <c r="E127" i="2"/>
  <c r="C97" i="3" s="1"/>
  <c r="F127" i="2"/>
  <c r="D97" i="3" s="1"/>
  <c r="G127" i="2"/>
  <c r="E97" i="3" s="1"/>
  <c r="H127" i="2"/>
  <c r="F97" i="3" s="1"/>
  <c r="I127" i="2"/>
  <c r="G97" i="3" s="1"/>
  <c r="J127" i="2"/>
  <c r="H97" i="3" s="1"/>
  <c r="K127" i="2"/>
  <c r="I97" i="3" s="1"/>
  <c r="L127" i="2"/>
  <c r="J97" i="3" s="1"/>
  <c r="M127" i="2"/>
  <c r="K97" i="3" s="1"/>
  <c r="N127" i="2"/>
  <c r="L97" i="3" s="1"/>
  <c r="Q127" i="2"/>
  <c r="O97" i="3" s="1"/>
  <c r="U127" i="2"/>
  <c r="S97" i="3" s="1"/>
  <c r="D128" i="2"/>
  <c r="B98" i="3" s="1"/>
  <c r="E128" i="2"/>
  <c r="C98" i="3" s="1"/>
  <c r="F128" i="2"/>
  <c r="D98" i="3" s="1"/>
  <c r="G128" i="2"/>
  <c r="E98" i="3" s="1"/>
  <c r="H128" i="2"/>
  <c r="F98" i="3" s="1"/>
  <c r="I128" i="2"/>
  <c r="G98" i="3" s="1"/>
  <c r="J128" i="2"/>
  <c r="H98" i="3" s="1"/>
  <c r="K128" i="2"/>
  <c r="I98" i="3" s="1"/>
  <c r="L128" i="2"/>
  <c r="J98" i="3" s="1"/>
  <c r="M128" i="2"/>
  <c r="K98" i="3" s="1"/>
  <c r="N128" i="2"/>
  <c r="L98" i="3" s="1"/>
  <c r="Q128" i="2"/>
  <c r="O98" i="3" s="1"/>
  <c r="U128" i="2"/>
  <c r="S98" i="3" s="1"/>
  <c r="D129" i="2"/>
  <c r="B99" i="3" s="1"/>
  <c r="E129" i="2"/>
  <c r="C99" i="3" s="1"/>
  <c r="F129" i="2"/>
  <c r="D99" i="3" s="1"/>
  <c r="G129" i="2"/>
  <c r="E99" i="3" s="1"/>
  <c r="H129" i="2"/>
  <c r="F99" i="3" s="1"/>
  <c r="I129" i="2"/>
  <c r="G99" i="3" s="1"/>
  <c r="J129" i="2"/>
  <c r="H99" i="3" s="1"/>
  <c r="K129" i="2"/>
  <c r="I99" i="3" s="1"/>
  <c r="L129" i="2"/>
  <c r="J99" i="3" s="1"/>
  <c r="M129" i="2"/>
  <c r="K99" i="3" s="1"/>
  <c r="N129" i="2"/>
  <c r="L99" i="3" s="1"/>
  <c r="Q129" i="2"/>
  <c r="O99" i="3" s="1"/>
  <c r="U129" i="2"/>
  <c r="S99" i="3" s="1"/>
  <c r="D130" i="2"/>
  <c r="B100" i="3" s="1"/>
  <c r="E130" i="2"/>
  <c r="C100" i="3" s="1"/>
  <c r="F130" i="2"/>
  <c r="D100" i="3" s="1"/>
  <c r="G130" i="2"/>
  <c r="E100" i="3" s="1"/>
  <c r="H130" i="2"/>
  <c r="F100" i="3" s="1"/>
  <c r="I130" i="2"/>
  <c r="G100" i="3" s="1"/>
  <c r="J130" i="2"/>
  <c r="H100" i="3" s="1"/>
  <c r="K130" i="2"/>
  <c r="I100" i="3" s="1"/>
  <c r="L130" i="2"/>
  <c r="J100" i="3" s="1"/>
  <c r="M130" i="2"/>
  <c r="K100" i="3" s="1"/>
  <c r="N130" i="2"/>
  <c r="L100" i="3" s="1"/>
  <c r="Q130" i="2"/>
  <c r="O100" i="3" s="1"/>
  <c r="U130" i="2"/>
  <c r="S100" i="3" s="1"/>
  <c r="D131" i="2"/>
  <c r="B101" i="3" s="1"/>
  <c r="E131" i="2"/>
  <c r="C101" i="3" s="1"/>
  <c r="F131" i="2"/>
  <c r="D101" i="3" s="1"/>
  <c r="G131" i="2"/>
  <c r="E101" i="3" s="1"/>
  <c r="H131" i="2"/>
  <c r="F101" i="3" s="1"/>
  <c r="I131" i="2"/>
  <c r="G101" i="3" s="1"/>
  <c r="J131" i="2"/>
  <c r="H101" i="3" s="1"/>
  <c r="K131" i="2"/>
  <c r="I101" i="3" s="1"/>
  <c r="L131" i="2"/>
  <c r="J101" i="3" s="1"/>
  <c r="M131" i="2"/>
  <c r="K101" i="3" s="1"/>
  <c r="N131" i="2"/>
  <c r="L101" i="3" s="1"/>
  <c r="Q131" i="2"/>
  <c r="O101" i="3" s="1"/>
  <c r="U131" i="2"/>
  <c r="S101" i="3" s="1"/>
  <c r="D132" i="2"/>
  <c r="B102" i="3" s="1"/>
  <c r="E132" i="2"/>
  <c r="C102" i="3" s="1"/>
  <c r="F132" i="2"/>
  <c r="D102" i="3" s="1"/>
  <c r="G132" i="2"/>
  <c r="E102" i="3" s="1"/>
  <c r="H132" i="2"/>
  <c r="F102" i="3" s="1"/>
  <c r="I132" i="2"/>
  <c r="G102" i="3" s="1"/>
  <c r="J132" i="2"/>
  <c r="H102" i="3" s="1"/>
  <c r="K132" i="2"/>
  <c r="I102" i="3" s="1"/>
  <c r="L132" i="2"/>
  <c r="J102" i="3" s="1"/>
  <c r="M132" i="2"/>
  <c r="K102" i="3" s="1"/>
  <c r="N132" i="2"/>
  <c r="L102" i="3" s="1"/>
  <c r="Q132" i="2"/>
  <c r="O102" i="3" s="1"/>
  <c r="U132" i="2"/>
  <c r="S102" i="3" s="1"/>
  <c r="B133" i="2"/>
  <c r="D133" i="2"/>
  <c r="B103" i="3" s="1"/>
  <c r="E133" i="2"/>
  <c r="C103" i="3" s="1"/>
  <c r="F133" i="2"/>
  <c r="D103" i="3" s="1"/>
  <c r="G133" i="2"/>
  <c r="E103" i="3" s="1"/>
  <c r="H133" i="2"/>
  <c r="F103" i="3" s="1"/>
  <c r="I133" i="2"/>
  <c r="G103" i="3" s="1"/>
  <c r="J133" i="2"/>
  <c r="H103" i="3" s="1"/>
  <c r="K133" i="2"/>
  <c r="I103" i="3" s="1"/>
  <c r="L133" i="2"/>
  <c r="J103" i="3" s="1"/>
  <c r="M133" i="2"/>
  <c r="K103" i="3" s="1"/>
  <c r="N133" i="2"/>
  <c r="L103" i="3" s="1"/>
  <c r="Q133" i="2"/>
  <c r="O103" i="3" s="1"/>
  <c r="U133" i="2"/>
  <c r="S103" i="3" s="1"/>
  <c r="D134" i="2"/>
  <c r="B104" i="3" s="1"/>
  <c r="E134" i="2"/>
  <c r="C104" i="3" s="1"/>
  <c r="F134" i="2"/>
  <c r="D104" i="3" s="1"/>
  <c r="G134" i="2"/>
  <c r="E104" i="3" s="1"/>
  <c r="H134" i="2"/>
  <c r="F104" i="3" s="1"/>
  <c r="I134" i="2"/>
  <c r="G104" i="3" s="1"/>
  <c r="J134" i="2"/>
  <c r="H104" i="3" s="1"/>
  <c r="K134" i="2"/>
  <c r="I104" i="3" s="1"/>
  <c r="L134" i="2"/>
  <c r="J104" i="3" s="1"/>
  <c r="M134" i="2"/>
  <c r="K104" i="3" s="1"/>
  <c r="N134" i="2"/>
  <c r="L104" i="3" s="1"/>
  <c r="Q134" i="2"/>
  <c r="O104" i="3" s="1"/>
  <c r="U134" i="2"/>
  <c r="S104" i="3" s="1"/>
  <c r="D135" i="2"/>
  <c r="B105" i="3" s="1"/>
  <c r="E135" i="2"/>
  <c r="C105" i="3" s="1"/>
  <c r="F135" i="2"/>
  <c r="D105" i="3" s="1"/>
  <c r="G135" i="2"/>
  <c r="E105" i="3" s="1"/>
  <c r="H135" i="2"/>
  <c r="F105" i="3" s="1"/>
  <c r="I135" i="2"/>
  <c r="G105" i="3" s="1"/>
  <c r="J135" i="2"/>
  <c r="H105" i="3" s="1"/>
  <c r="K135" i="2"/>
  <c r="I105" i="3" s="1"/>
  <c r="L135" i="2"/>
  <c r="J105" i="3" s="1"/>
  <c r="M135" i="2"/>
  <c r="K105" i="3" s="1"/>
  <c r="N135" i="2"/>
  <c r="L105" i="3" s="1"/>
  <c r="Q135" i="2"/>
  <c r="O105" i="3" s="1"/>
  <c r="U135" i="2"/>
  <c r="S105" i="3" s="1"/>
  <c r="D136" i="2"/>
  <c r="B106" i="3" s="1"/>
  <c r="E136" i="2"/>
  <c r="C106" i="3" s="1"/>
  <c r="F136" i="2"/>
  <c r="D106" i="3" s="1"/>
  <c r="G136" i="2"/>
  <c r="E106" i="3" s="1"/>
  <c r="H136" i="2"/>
  <c r="F106" i="3" s="1"/>
  <c r="I136" i="2"/>
  <c r="G106" i="3" s="1"/>
  <c r="J136" i="2"/>
  <c r="H106" i="3" s="1"/>
  <c r="K136" i="2"/>
  <c r="I106" i="3" s="1"/>
  <c r="L136" i="2"/>
  <c r="J106" i="3" s="1"/>
  <c r="M136" i="2"/>
  <c r="K106" i="3" s="1"/>
  <c r="N136" i="2"/>
  <c r="L106" i="3" s="1"/>
  <c r="Q136" i="2"/>
  <c r="O106" i="3" s="1"/>
  <c r="U136" i="2"/>
  <c r="S106" i="3" s="1"/>
  <c r="D137" i="2"/>
  <c r="B107" i="3" s="1"/>
  <c r="E137" i="2"/>
  <c r="C107" i="3" s="1"/>
  <c r="F137" i="2"/>
  <c r="D107" i="3" s="1"/>
  <c r="G137" i="2"/>
  <c r="E107" i="3" s="1"/>
  <c r="H137" i="2"/>
  <c r="F107" i="3" s="1"/>
  <c r="I137" i="2"/>
  <c r="G107" i="3" s="1"/>
  <c r="J137" i="2"/>
  <c r="H107" i="3" s="1"/>
  <c r="K137" i="2"/>
  <c r="I107" i="3" s="1"/>
  <c r="L137" i="2"/>
  <c r="J107" i="3" s="1"/>
  <c r="M137" i="2"/>
  <c r="K107" i="3" s="1"/>
  <c r="N137" i="2"/>
  <c r="L107" i="3" s="1"/>
  <c r="Q137" i="2"/>
  <c r="O107" i="3" s="1"/>
  <c r="U137" i="2"/>
  <c r="S107" i="3" s="1"/>
  <c r="D138" i="2"/>
  <c r="B108" i="3" s="1"/>
  <c r="E138" i="2"/>
  <c r="C108" i="3" s="1"/>
  <c r="F138" i="2"/>
  <c r="D108" i="3" s="1"/>
  <c r="G138" i="2"/>
  <c r="E108" i="3" s="1"/>
  <c r="H138" i="2"/>
  <c r="F108" i="3" s="1"/>
  <c r="I138" i="2"/>
  <c r="G108" i="3" s="1"/>
  <c r="J138" i="2"/>
  <c r="H108" i="3" s="1"/>
  <c r="K138" i="2"/>
  <c r="I108" i="3" s="1"/>
  <c r="L138" i="2"/>
  <c r="J108" i="3" s="1"/>
  <c r="M138" i="2"/>
  <c r="K108" i="3" s="1"/>
  <c r="N138" i="2"/>
  <c r="L108" i="3" s="1"/>
  <c r="Q138" i="2"/>
  <c r="O108" i="3" s="1"/>
  <c r="U138" i="2"/>
  <c r="S108" i="3" s="1"/>
  <c r="A1" i="1" l="1"/>
  <c r="B1" i="1" s="1"/>
  <c r="S1" i="3"/>
  <c r="H1" i="1"/>
  <c r="I1" i="1" s="1"/>
  <c r="C1" i="1"/>
  <c r="D1" i="1" s="1"/>
</calcChain>
</file>

<file path=xl/sharedStrings.xml><?xml version="1.0" encoding="utf-8"?>
<sst xmlns="http://schemas.openxmlformats.org/spreadsheetml/2006/main" count="405" uniqueCount="96">
  <si>
    <t>The get down</t>
  </si>
  <si>
    <t>La Cerisaie</t>
  </si>
  <si>
    <t>L'affaire LEXPIRE</t>
  </si>
  <si>
    <t>Valentina</t>
  </si>
  <si>
    <t>Close</t>
  </si>
  <si>
    <t>KA IN</t>
  </si>
  <si>
    <t>Boule de neige</t>
  </si>
  <si>
    <t>Monarque</t>
  </si>
  <si>
    <t>Un pouce en cavale</t>
  </si>
  <si>
    <t>Imbécile</t>
  </si>
  <si>
    <t>Bigre</t>
  </si>
  <si>
    <t>Vertiges</t>
  </si>
  <si>
    <t>Joga Bonito</t>
  </si>
  <si>
    <t>Parler Pointu</t>
  </si>
  <si>
    <t>Le dernier cèdre du liban</t>
  </si>
  <si>
    <t>EN TEMPS SCOLAIRE</t>
  </si>
  <si>
    <t>L'abolition des privilèges</t>
  </si>
  <si>
    <t>EN SOIREE</t>
  </si>
  <si>
    <t>MIDI</t>
  </si>
  <si>
    <t>AIN</t>
  </si>
  <si>
    <t>Remarques / informations complémentaires à communiquer :</t>
  </si>
  <si>
    <t>2nd degré</t>
  </si>
  <si>
    <t>La cerisaie</t>
  </si>
  <si>
    <t>I'm deranged</t>
  </si>
  <si>
    <t>Théâtre mode d'emploi</t>
  </si>
  <si>
    <t>Parler pointu</t>
  </si>
  <si>
    <t>total</t>
  </si>
  <si>
    <t xml:space="preserve">Nombre d’adules 
accompagnants </t>
  </si>
  <si>
    <t>Nombre élèves</t>
  </si>
  <si>
    <t>remarque</t>
  </si>
  <si>
    <t>SPECTACLE</t>
  </si>
  <si>
    <t>Colonne1</t>
  </si>
  <si>
    <t>agglo / DEP / Ain</t>
  </si>
  <si>
    <t>tel prof ref</t>
  </si>
  <si>
    <t>mail prof ref</t>
  </si>
  <si>
    <t>Prof référent</t>
  </si>
  <si>
    <t>Tel directeur</t>
  </si>
  <si>
    <t>Mail directeur</t>
  </si>
  <si>
    <t>Nom directeur</t>
  </si>
  <si>
    <t>Commune</t>
  </si>
  <si>
    <t>Code postal</t>
  </si>
  <si>
    <t>Adressse postale</t>
  </si>
  <si>
    <t>ÉCOLE</t>
  </si>
  <si>
    <t>Degré</t>
  </si>
  <si>
    <t>à masquer</t>
  </si>
  <si>
    <t>Nom et prénom de l'enseignant responsable</t>
  </si>
  <si>
    <t xml:space="preserve">Commune / Ville  </t>
  </si>
  <si>
    <t xml:space="preserve">Code postal  </t>
  </si>
  <si>
    <t xml:space="preserve">Adresse postale  </t>
  </si>
  <si>
    <t>Où se situe votre établissement scolaire  (choisir)</t>
  </si>
  <si>
    <t>Classe / Niveau</t>
  </si>
  <si>
    <t xml:space="preserve">Spectacles 
Merci de respecter les niveaux </t>
  </si>
  <si>
    <t>projet</t>
  </si>
  <si>
    <t>présentation de saison</t>
  </si>
  <si>
    <t>Nom de l'établissement scolaire</t>
  </si>
  <si>
    <r>
      <rPr>
        <b/>
        <sz val="13"/>
        <color theme="1"/>
        <rFont val="Arial Nova"/>
        <family val="2"/>
      </rPr>
      <t xml:space="preserve">Parler Pointu
</t>
    </r>
    <r>
      <rPr>
        <sz val="11"/>
        <color theme="1"/>
        <rFont val="Arial Nova"/>
        <family val="2"/>
      </rPr>
      <t xml:space="preserve">5ème - Terminale
</t>
    </r>
    <r>
      <rPr>
        <sz val="10"/>
        <color theme="2" tint="-0.249977111117893"/>
        <rFont val="Arial Nova"/>
        <family val="2"/>
      </rPr>
      <t>Mardi 1er décembre - 20h</t>
    </r>
  </si>
  <si>
    <r>
      <rPr>
        <b/>
        <sz val="13"/>
        <color theme="1"/>
        <rFont val="Arial Nova"/>
        <family val="2"/>
      </rPr>
      <t xml:space="preserve">Vertiges
</t>
    </r>
    <r>
      <rPr>
        <sz val="11"/>
        <color theme="1"/>
        <rFont val="Arial Nova"/>
        <family val="2"/>
      </rPr>
      <t xml:space="preserve">4ème - Terminale
</t>
    </r>
    <r>
      <rPr>
        <sz val="10"/>
        <color theme="2" tint="-0.249977111117893"/>
        <rFont val="Arial Nova"/>
        <family val="2"/>
      </rPr>
      <t>Mercredi 16 décembre - 20h</t>
    </r>
  </si>
  <si>
    <r>
      <rPr>
        <b/>
        <sz val="13"/>
        <color theme="1"/>
        <rFont val="Arial Nova"/>
        <family val="2"/>
      </rPr>
      <t xml:space="preserve">Bigre
</t>
    </r>
    <r>
      <rPr>
        <sz val="11"/>
        <color theme="1"/>
        <rFont val="Arial Nova"/>
        <family val="2"/>
      </rPr>
      <t xml:space="preserve">6ème - Terminale
</t>
    </r>
    <r>
      <rPr>
        <sz val="10"/>
        <color theme="2" tint="-0.249977111117893"/>
        <rFont val="Arial Nova"/>
        <family val="2"/>
      </rPr>
      <t>Mardi 19 janvier - 20h</t>
    </r>
  </si>
  <si>
    <r>
      <rPr>
        <b/>
        <sz val="13"/>
        <color theme="1"/>
        <rFont val="Arial Nova"/>
        <family val="2"/>
      </rPr>
      <t xml:space="preserve">Imbécile
</t>
    </r>
    <r>
      <rPr>
        <sz val="11"/>
        <color theme="1"/>
        <rFont val="Arial Nova"/>
        <family val="2"/>
      </rPr>
      <t xml:space="preserve">4ème - Terminale
</t>
    </r>
    <r>
      <rPr>
        <sz val="10"/>
        <color theme="2" tint="-0.249977111117893"/>
        <rFont val="Arial Nova"/>
        <family val="2"/>
      </rPr>
      <t>Mardi 26 janvier - 20h</t>
    </r>
  </si>
  <si>
    <r>
      <rPr>
        <b/>
        <sz val="13"/>
        <color theme="1"/>
        <rFont val="Arial Nova"/>
        <family val="2"/>
      </rPr>
      <t xml:space="preserve">Un pouce en cavale
</t>
    </r>
    <r>
      <rPr>
        <sz val="11"/>
        <color theme="1"/>
        <rFont val="Arial Nova"/>
        <family val="2"/>
      </rPr>
      <t xml:space="preserve">De la 6ème à la 5ème 
</t>
    </r>
    <r>
      <rPr>
        <sz val="10"/>
        <color theme="2" tint="-0.249977111117893"/>
        <rFont val="Arial Nova"/>
        <family val="2"/>
      </rPr>
      <t>Mardi 02 février – 10h et 14h30</t>
    </r>
  </si>
  <si>
    <r>
      <rPr>
        <b/>
        <sz val="13"/>
        <color theme="1"/>
        <rFont val="Arial Nova"/>
        <family val="2"/>
      </rPr>
      <t xml:space="preserve">Théâtre mode d'emploi
</t>
    </r>
    <r>
      <rPr>
        <sz val="11"/>
        <color theme="1"/>
        <rFont val="Arial Nova"/>
        <family val="2"/>
      </rPr>
      <t xml:space="preserve">De la 4ème à la Terminale
</t>
    </r>
    <r>
      <rPr>
        <i/>
        <sz val="11"/>
        <color theme="1"/>
        <rFont val="Arial Nova"/>
        <family val="2"/>
      </rPr>
      <t>Midi du théâtre</t>
    </r>
    <r>
      <rPr>
        <sz val="11"/>
        <color theme="1"/>
        <rFont val="Arial Nova"/>
        <family val="2"/>
      </rPr>
      <t xml:space="preserve">
</t>
    </r>
    <r>
      <rPr>
        <sz val="10"/>
        <color theme="2" tint="-0.249977111117893"/>
        <rFont val="Arial Nova"/>
        <family val="2"/>
      </rPr>
      <t>Mercredi 10 mars - 12h15</t>
    </r>
  </si>
  <si>
    <r>
      <rPr>
        <b/>
        <sz val="13"/>
        <color theme="1"/>
        <rFont val="Arial Nova"/>
        <family val="2"/>
      </rPr>
      <t xml:space="preserve">KA-in
</t>
    </r>
    <r>
      <rPr>
        <sz val="11"/>
        <color theme="1"/>
        <rFont val="Arial Nova"/>
        <family val="2"/>
      </rPr>
      <t xml:space="preserve">6ème - Terminale
</t>
    </r>
    <r>
      <rPr>
        <sz val="10"/>
        <color theme="2" tint="-0.249977111117893"/>
        <rFont val="Arial Nova"/>
        <family val="2"/>
      </rPr>
      <t>Jeudi 18 mars - 20h
Vendredi 19 mars - 20h</t>
    </r>
  </si>
  <si>
    <r>
      <rPr>
        <b/>
        <sz val="13"/>
        <color theme="1"/>
        <rFont val="Arial Nova"/>
        <family val="2"/>
      </rPr>
      <t xml:space="preserve">Close
</t>
    </r>
    <r>
      <rPr>
        <sz val="11"/>
        <color theme="1"/>
        <rFont val="Arial Nova"/>
        <family val="2"/>
      </rPr>
      <t xml:space="preserve">4ème - Terminale
</t>
    </r>
    <r>
      <rPr>
        <sz val="10"/>
        <color theme="2" tint="-0.249977111117893"/>
        <rFont val="Arial Nova"/>
        <family val="2"/>
      </rPr>
      <t>Mercredi 31 mars - 20h</t>
    </r>
  </si>
  <si>
    <r>
      <rPr>
        <b/>
        <sz val="12"/>
        <color theme="1"/>
        <rFont val="Arial Nova"/>
        <family val="2"/>
      </rPr>
      <t xml:space="preserve">I'm Deranged
</t>
    </r>
    <r>
      <rPr>
        <sz val="11"/>
        <color theme="1"/>
        <rFont val="Arial Nova"/>
        <family val="2"/>
      </rPr>
      <t xml:space="preserve">Seconde - Terminale
</t>
    </r>
    <r>
      <rPr>
        <i/>
        <sz val="11"/>
        <color theme="1"/>
        <rFont val="Arial Nova"/>
        <family val="2"/>
      </rPr>
      <t>(Centre culturel de Gléteins)</t>
    </r>
    <r>
      <rPr>
        <sz val="11"/>
        <color theme="1"/>
        <rFont val="Arial Nova"/>
        <family val="2"/>
      </rPr>
      <t xml:space="preserve">
</t>
    </r>
    <r>
      <rPr>
        <sz val="10"/>
        <color theme="2" tint="-0.249977111117893"/>
        <rFont val="Arial Nova"/>
        <family val="2"/>
      </rPr>
      <t>Mercredi 07 avril - 20h</t>
    </r>
  </si>
  <si>
    <r>
      <rPr>
        <b/>
        <sz val="12"/>
        <color theme="1"/>
        <rFont val="Arial Nova"/>
        <family val="2"/>
      </rPr>
      <t xml:space="preserve">Valentina
</t>
    </r>
    <r>
      <rPr>
        <sz val="12"/>
        <color theme="1"/>
        <rFont val="Arial Nova"/>
        <family val="2"/>
      </rPr>
      <t>4</t>
    </r>
    <r>
      <rPr>
        <sz val="11"/>
        <color theme="1"/>
        <rFont val="Arial Nova"/>
        <family val="2"/>
      </rPr>
      <t xml:space="preserve">ème - Terminale
</t>
    </r>
    <r>
      <rPr>
        <sz val="10"/>
        <color theme="2" tint="-0.249977111117893"/>
        <rFont val="Arial Nova"/>
        <family val="2"/>
      </rPr>
      <t>Jeudi 08 avril - 20h</t>
    </r>
  </si>
  <si>
    <r>
      <rPr>
        <b/>
        <sz val="12"/>
        <color theme="1"/>
        <rFont val="Arial Nova"/>
        <family val="2"/>
      </rPr>
      <t xml:space="preserve">La Cerisaie
</t>
    </r>
    <r>
      <rPr>
        <sz val="11"/>
        <color theme="1"/>
        <rFont val="Arial Nova"/>
        <family val="2"/>
      </rPr>
      <t xml:space="preserve">Seconde - Terminale
</t>
    </r>
    <r>
      <rPr>
        <sz val="10"/>
        <color theme="2" tint="-0.249977111117893"/>
        <rFont val="Arial Nova"/>
        <family val="2"/>
      </rPr>
      <t>Mercredi 12 mai - 20h</t>
    </r>
  </si>
  <si>
    <r>
      <rPr>
        <b/>
        <sz val="13"/>
        <color theme="1"/>
        <rFont val="Arial Nova"/>
        <family val="2"/>
      </rPr>
      <t xml:space="preserve">Le dernier cèdre du liban
</t>
    </r>
    <r>
      <rPr>
        <sz val="11"/>
        <color theme="1"/>
        <rFont val="Arial Nova"/>
        <family val="2"/>
      </rPr>
      <t xml:space="preserve">4ème - Terminale
</t>
    </r>
    <r>
      <rPr>
        <sz val="10"/>
        <color theme="2" tint="-0.249977111117893"/>
        <rFont val="Arial Nova"/>
        <family val="2"/>
      </rPr>
      <t>Mardi 24 novembre - 20h</t>
    </r>
  </si>
  <si>
    <t>VILLEFRANCHE</t>
  </si>
  <si>
    <t>Département du RHÔNE (hors AGGLO)</t>
  </si>
  <si>
    <t>Enseignant.s concerné.s pour chaque classe
(nom prénom + mail + tel)</t>
  </si>
  <si>
    <r>
      <rPr>
        <b/>
        <sz val="12"/>
        <color theme="1"/>
        <rFont val="Arial Nova"/>
        <family val="2"/>
      </rPr>
      <t xml:space="preserve">L'affaire LEXPIRE
</t>
    </r>
    <r>
      <rPr>
        <sz val="12"/>
        <color theme="1"/>
        <rFont val="Arial Nova"/>
        <family val="2"/>
      </rPr>
      <t>5</t>
    </r>
    <r>
      <rPr>
        <sz val="11"/>
        <color theme="1"/>
        <rFont val="Arial Nova"/>
        <family val="2"/>
      </rPr>
      <t xml:space="preserve">ème - Terminale
</t>
    </r>
    <r>
      <rPr>
        <sz val="10"/>
        <color theme="2" tint="-0.249977111117893"/>
        <rFont val="Arial Nova"/>
        <family val="2"/>
      </rPr>
      <t>Mardi 04 mai - 20h</t>
    </r>
  </si>
  <si>
    <t>I'm Deranged</t>
  </si>
  <si>
    <t>Dans l'AGGLO (hors Villefranche)</t>
  </si>
  <si>
    <r>
      <t xml:space="preserve">Soirée / temps scolaire
</t>
    </r>
    <r>
      <rPr>
        <sz val="12"/>
        <color theme="0"/>
        <rFont val="Arial Nova"/>
        <family val="2"/>
      </rPr>
      <t>(choisir)</t>
    </r>
  </si>
  <si>
    <r>
      <t xml:space="preserve">Choix 2 si complet
</t>
    </r>
    <r>
      <rPr>
        <sz val="12"/>
        <color theme="1"/>
        <rFont val="Arial Nova"/>
        <family val="2"/>
      </rPr>
      <t>(choisir)</t>
    </r>
  </si>
  <si>
    <t>Mail enseignant.e responsable</t>
  </si>
  <si>
    <t>Téléphone enseignant.e responsable</t>
  </si>
  <si>
    <t>Nom principal.e ou proviseur.e</t>
  </si>
  <si>
    <t>téléphone principal.e ou proviseur.e</t>
  </si>
  <si>
    <t>mail principal.e ou proviseur.e</t>
  </si>
  <si>
    <t>L'abolition des privilèges SOIREE</t>
  </si>
  <si>
    <t>L'abolition des privilèges SCOLAIRE</t>
  </si>
  <si>
    <t>Joga Bonito SCOLAIRE</t>
  </si>
  <si>
    <t>Joga Bonito SOIREE</t>
  </si>
  <si>
    <t>Boule de neige SOIREE</t>
  </si>
  <si>
    <r>
      <rPr>
        <b/>
        <sz val="13"/>
        <color theme="1"/>
        <rFont val="Arial Nova"/>
        <family val="2"/>
      </rPr>
      <t xml:space="preserve">Monarques
</t>
    </r>
    <r>
      <rPr>
        <sz val="11"/>
        <color theme="1"/>
        <rFont val="Arial Nova"/>
        <family val="2"/>
      </rPr>
      <t xml:space="preserve">4ème - Terminale
</t>
    </r>
    <r>
      <rPr>
        <sz val="10"/>
        <color theme="2" tint="-0.249977111117893"/>
        <rFont val="Arial Nova"/>
        <family val="2"/>
      </rPr>
      <t>Jeudi 11 février - 20h</t>
    </r>
  </si>
  <si>
    <t>Monarques</t>
  </si>
  <si>
    <t>Boule de neige SCOLAIRE</t>
  </si>
  <si>
    <t>The get down SCOLAIRE</t>
  </si>
  <si>
    <t>The get down SOIREE</t>
  </si>
  <si>
    <r>
      <t xml:space="preserve">Nombre total 
élèves + adultes
</t>
    </r>
    <r>
      <rPr>
        <sz val="12"/>
        <color theme="0"/>
        <rFont val="Arial Nova"/>
        <family val="2"/>
      </rPr>
      <t>(calcul automatique)</t>
    </r>
  </si>
  <si>
    <r>
      <rPr>
        <b/>
        <sz val="13"/>
        <color theme="1"/>
        <rFont val="Arial Nova"/>
        <family val="2"/>
      </rPr>
      <t xml:space="preserve">L'abolition des privilèges
</t>
    </r>
    <r>
      <rPr>
        <sz val="11"/>
        <color theme="1"/>
        <rFont val="Arial Nova"/>
        <family val="2"/>
      </rPr>
      <t xml:space="preserve">3ème - Terminale
</t>
    </r>
    <r>
      <rPr>
        <sz val="10"/>
        <color theme="2" tint="-0.249977111117893"/>
        <rFont val="Arial Nova"/>
        <family val="2"/>
      </rPr>
      <t xml:space="preserve">Jeudi 12 novembre - 20h
Vendredi 13 novembre - 14h30 </t>
    </r>
    <r>
      <rPr>
        <sz val="12"/>
        <color theme="1"/>
        <rFont val="Arial Nova"/>
        <family val="2"/>
      </rPr>
      <t xml:space="preserve">
</t>
    </r>
    <r>
      <rPr>
        <b/>
        <sz val="10"/>
        <color rgb="FF00B050"/>
        <rFont val="Arial Nova"/>
        <family val="2"/>
      </rPr>
      <t>faire un choix (soirée / temps scolaire)</t>
    </r>
  </si>
  <si>
    <r>
      <rPr>
        <b/>
        <sz val="13"/>
        <color theme="1"/>
        <rFont val="Arial Nova"/>
        <family val="2"/>
      </rPr>
      <t xml:space="preserve">Joga Bonito
</t>
    </r>
    <r>
      <rPr>
        <sz val="11"/>
        <color theme="1"/>
        <rFont val="Arial Nova"/>
        <family val="2"/>
      </rPr>
      <t>6ème - Terminale</t>
    </r>
    <r>
      <rPr>
        <b/>
        <sz val="13"/>
        <color theme="1"/>
        <rFont val="Arial Nova"/>
        <family val="2"/>
      </rPr>
      <t xml:space="preserve">
</t>
    </r>
    <r>
      <rPr>
        <sz val="10"/>
        <color theme="2" tint="-0.249977111117893"/>
        <rFont val="Arial Nova"/>
        <family val="2"/>
      </rPr>
      <t xml:space="preserve">Mardi 08 décembre - 14h30 et 20h
</t>
    </r>
    <r>
      <rPr>
        <b/>
        <sz val="10"/>
        <color rgb="FF00B050"/>
        <rFont val="Arial Nova"/>
        <family val="2"/>
      </rPr>
      <t>faire un choix (soirée / temps scolaire)</t>
    </r>
    <r>
      <rPr>
        <sz val="11"/>
        <color theme="1"/>
        <rFont val="Arial Nova"/>
        <family val="2"/>
      </rPr>
      <t xml:space="preserve">
</t>
    </r>
  </si>
  <si>
    <r>
      <rPr>
        <b/>
        <sz val="13"/>
        <color theme="1"/>
        <rFont val="Arial Nova"/>
        <family val="2"/>
      </rPr>
      <t xml:space="preserve">Boule de neige
</t>
    </r>
    <r>
      <rPr>
        <sz val="11"/>
        <color theme="1"/>
        <rFont val="Arial Nova"/>
        <family val="2"/>
      </rPr>
      <t xml:space="preserve">De la 6ème à la 3ème
</t>
    </r>
    <r>
      <rPr>
        <sz val="10"/>
        <color theme="2" tint="-0.249977111117893"/>
        <rFont val="Arial Nova"/>
        <family val="2"/>
      </rPr>
      <t xml:space="preserve">Mercredi 03 mars - 10h et 18h30 
Jeudi 04 mars - 10h et 14h30 </t>
    </r>
    <r>
      <rPr>
        <sz val="12"/>
        <color theme="1"/>
        <rFont val="Arial Nova"/>
        <family val="2"/>
      </rPr>
      <t xml:space="preserve">
</t>
    </r>
    <r>
      <rPr>
        <b/>
        <sz val="10"/>
        <color rgb="FF00B050"/>
        <rFont val="Arial Nova"/>
        <family val="2"/>
      </rPr>
      <t>faire un choix (soirée / temps scolaire)</t>
    </r>
  </si>
  <si>
    <r>
      <rPr>
        <b/>
        <sz val="12"/>
        <color theme="1"/>
        <rFont val="Arial Nova"/>
        <family val="2"/>
      </rPr>
      <t>The get down</t>
    </r>
    <r>
      <rPr>
        <b/>
        <sz val="13"/>
        <color theme="1"/>
        <rFont val="Arial Nova"/>
        <family val="2"/>
      </rPr>
      <t xml:space="preserve">
</t>
    </r>
    <r>
      <rPr>
        <sz val="11"/>
        <color theme="1"/>
        <rFont val="Arial Nova"/>
        <family val="2"/>
      </rPr>
      <t xml:space="preserve">6ème - Terminale
</t>
    </r>
    <r>
      <rPr>
        <sz val="10"/>
        <color theme="2" tint="-0.249977111117893"/>
        <rFont val="Arial Nova"/>
        <family val="2"/>
      </rPr>
      <t>Jeudi 20 mai - 14h30
Vendredi 21 mai - 20h</t>
    </r>
    <r>
      <rPr>
        <sz val="12"/>
        <color theme="1"/>
        <rFont val="Arial Nova"/>
        <family val="2"/>
      </rPr>
      <t xml:space="preserve">
</t>
    </r>
    <r>
      <rPr>
        <b/>
        <sz val="10"/>
        <color rgb="FF00B050"/>
        <rFont val="Arial Nova"/>
        <family val="2"/>
      </rPr>
      <t>faire un choix (soirée / temps scolaire)</t>
    </r>
  </si>
  <si>
    <t>Précisez votre remarque ici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</si>
</sst>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.&quot;##&quot;.&quot;##&quot;.&quot;##&quot;.&quot;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0"/>
      <name val="Arial Nova"/>
      <family val="2"/>
    </font>
    <font>
      <b/>
      <sz val="12"/>
      <color theme="1"/>
      <name val="Arial Nova"/>
      <family val="2"/>
    </font>
    <font>
      <sz val="12"/>
      <color theme="1"/>
      <name val="Arial Nova"/>
      <family val="2"/>
    </font>
    <font>
      <b/>
      <sz val="13"/>
      <color theme="1"/>
      <name val="Arial Nova"/>
      <family val="2"/>
    </font>
    <font>
      <sz val="11"/>
      <color theme="1"/>
      <name val="Arial Nova"/>
      <family val="2"/>
    </font>
    <font>
      <sz val="10"/>
      <color theme="2" tint="-0.249977111117893"/>
      <name val="Arial Nova"/>
      <family val="2"/>
    </font>
    <font>
      <sz val="9"/>
      <color theme="1"/>
      <name val="Arial Nova"/>
      <family val="2"/>
    </font>
    <font>
      <sz val="12"/>
      <color rgb="FF000000"/>
      <name val="Arial Nova"/>
      <family val="2"/>
    </font>
    <font>
      <sz val="9"/>
      <color rgb="FF000000"/>
      <name val="Arial Nova"/>
      <family val="2"/>
    </font>
    <font>
      <sz val="9"/>
      <color theme="1"/>
      <name val="Calibri"/>
      <family val="2"/>
      <scheme val="minor"/>
    </font>
    <font>
      <b/>
      <sz val="14"/>
      <color rgb="FF000000"/>
      <name val="Arial Nova"/>
      <family val="2"/>
    </font>
    <font>
      <sz val="12"/>
      <color rgb="FFFF0000"/>
      <name val="Calibri"/>
      <family val="2"/>
      <scheme val="minor"/>
    </font>
    <font>
      <i/>
      <sz val="11"/>
      <color theme="1"/>
      <name val="Arial Nova"/>
      <family val="2"/>
    </font>
    <font>
      <sz val="8"/>
      <color theme="2"/>
      <name val="Calibri"/>
      <family val="2"/>
      <scheme val="minor"/>
    </font>
    <font>
      <sz val="12"/>
      <color theme="0"/>
      <name val="Arial Nova"/>
      <family val="2"/>
    </font>
    <font>
      <b/>
      <sz val="10"/>
      <color rgb="FF00B05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6"/>
      </patternFill>
    </fill>
    <fill>
      <patternFill patternType="solid">
        <fgColor theme="0" tint="-0.14999847407452621"/>
        <bgColor theme="6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3" fillId="0" borderId="0" xfId="1" applyFont="1"/>
    <xf numFmtId="0" fontId="1" fillId="0" borderId="0" xfId="0" applyFont="1"/>
    <xf numFmtId="0" fontId="15" fillId="0" borderId="0" xfId="0" applyFont="1"/>
    <xf numFmtId="164" fontId="8" fillId="0" borderId="14" xfId="1" applyNumberFormat="1" applyFont="1" applyBorder="1" applyAlignment="1" applyProtection="1">
      <alignment horizontal="center" vertical="center"/>
    </xf>
    <xf numFmtId="0" fontId="8" fillId="0" borderId="14" xfId="1" applyFont="1" applyBorder="1" applyProtection="1">
      <protection locked="0"/>
    </xf>
    <xf numFmtId="0" fontId="8" fillId="0" borderId="10" xfId="1" applyFont="1" applyBorder="1" applyProtection="1">
      <protection locked="0"/>
    </xf>
    <xf numFmtId="0" fontId="8" fillId="0" borderId="6" xfId="1" applyFont="1" applyBorder="1" applyProtection="1">
      <protection locked="0"/>
    </xf>
    <xf numFmtId="0" fontId="13" fillId="0" borderId="14" xfId="1" applyFont="1" applyBorder="1" applyProtection="1">
      <protection locked="0"/>
    </xf>
    <xf numFmtId="0" fontId="13" fillId="0" borderId="10" xfId="1" applyFont="1" applyBorder="1" applyProtection="1">
      <protection locked="0"/>
    </xf>
    <xf numFmtId="0" fontId="8" fillId="0" borderId="16" xfId="1" applyFont="1" applyBorder="1" applyProtection="1">
      <protection locked="0"/>
    </xf>
    <xf numFmtId="0" fontId="8" fillId="0" borderId="13" xfId="1" applyFont="1" applyBorder="1" applyProtection="1">
      <protection locked="0"/>
    </xf>
    <xf numFmtId="0" fontId="8" fillId="0" borderId="12" xfId="1" applyFont="1" applyBorder="1" applyProtection="1">
      <protection locked="0"/>
    </xf>
    <xf numFmtId="0" fontId="8" fillId="0" borderId="9" xfId="1" applyFont="1" applyBorder="1" applyProtection="1">
      <protection locked="0"/>
    </xf>
    <xf numFmtId="0" fontId="8" fillId="0" borderId="8" xfId="1" applyFont="1" applyBorder="1" applyProtection="1">
      <protection locked="0"/>
    </xf>
    <xf numFmtId="0" fontId="8" fillId="0" borderId="5" xfId="1" applyFont="1" applyBorder="1" applyProtection="1">
      <protection locked="0"/>
    </xf>
    <xf numFmtId="0" fontId="8" fillId="0" borderId="4" xfId="1" applyFont="1" applyBorder="1" applyProtection="1">
      <protection locked="0"/>
    </xf>
    <xf numFmtId="0" fontId="8" fillId="0" borderId="15" xfId="1" applyFont="1" applyBorder="1" applyProtection="1">
      <protection locked="0"/>
    </xf>
    <xf numFmtId="0" fontId="2" fillId="0" borderId="0" xfId="1" applyAlignment="1" applyProtection="1">
      <alignment horizontal="center"/>
    </xf>
    <xf numFmtId="0" fontId="2" fillId="0" borderId="0" xfId="1" applyProtection="1"/>
    <xf numFmtId="0" fontId="17" fillId="0" borderId="0" xfId="1" applyFont="1" applyProtection="1"/>
    <xf numFmtId="0" fontId="2" fillId="0" borderId="0" xfId="1" applyAlignment="1" applyProtection="1">
      <alignment horizontal="right"/>
    </xf>
    <xf numFmtId="0" fontId="6" fillId="4" borderId="16" xfId="1" applyFont="1" applyFill="1" applyBorder="1" applyAlignment="1" applyProtection="1">
      <alignment vertical="center" wrapText="1"/>
    </xf>
    <xf numFmtId="0" fontId="7" fillId="4" borderId="20" xfId="1" applyFont="1" applyFill="1" applyBorder="1" applyAlignment="1" applyProtection="1">
      <alignment vertical="center"/>
    </xf>
    <xf numFmtId="0" fontId="7" fillId="4" borderId="16" xfId="1" applyFont="1" applyFill="1" applyBorder="1" applyAlignment="1" applyProtection="1">
      <alignment vertical="center"/>
    </xf>
    <xf numFmtId="0" fontId="7" fillId="4" borderId="17" xfId="1" applyFont="1" applyFill="1" applyBorder="1" applyAlignment="1" applyProtection="1">
      <alignment vertical="center"/>
    </xf>
    <xf numFmtId="0" fontId="7" fillId="4" borderId="17" xfId="1" applyFont="1" applyFill="1" applyBorder="1" applyAlignment="1" applyProtection="1">
      <alignment vertical="center" wrapText="1"/>
    </xf>
    <xf numFmtId="0" fontId="7" fillId="4" borderId="19" xfId="1" applyFont="1" applyFill="1" applyBorder="1" applyAlignment="1" applyProtection="1">
      <alignment vertical="center" wrapText="1"/>
    </xf>
    <xf numFmtId="0" fontId="6" fillId="5" borderId="19" xfId="1" applyFont="1" applyFill="1" applyBorder="1" applyAlignment="1" applyProtection="1">
      <alignment vertical="center" wrapText="1"/>
    </xf>
    <xf numFmtId="0" fontId="6" fillId="6" borderId="19" xfId="1" applyFont="1" applyFill="1" applyBorder="1" applyAlignment="1" applyProtection="1">
      <alignment vertical="center" wrapText="1"/>
    </xf>
    <xf numFmtId="0" fontId="8" fillId="4" borderId="17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2" borderId="14" xfId="1" applyFont="1" applyFill="1" applyBorder="1" applyAlignment="1" applyProtection="1">
      <alignment horizontal="center" vertical="center"/>
    </xf>
    <xf numFmtId="0" fontId="8" fillId="0" borderId="0" xfId="1" applyFont="1" applyProtection="1"/>
    <xf numFmtId="0" fontId="8" fillId="0" borderId="10" xfId="1" applyFont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/>
    </xf>
    <xf numFmtId="0" fontId="12" fillId="3" borderId="14" xfId="1" applyFont="1" applyFill="1" applyBorder="1" applyProtection="1"/>
    <xf numFmtId="0" fontId="12" fillId="3" borderId="10" xfId="1" applyFont="1" applyFill="1" applyBorder="1" applyProtection="1"/>
    <xf numFmtId="0" fontId="12" fillId="3" borderId="6" xfId="1" applyFont="1" applyFill="1" applyBorder="1" applyProtection="1"/>
    <xf numFmtId="0" fontId="14" fillId="3" borderId="14" xfId="1" applyFont="1" applyFill="1" applyBorder="1" applyProtection="1"/>
    <xf numFmtId="0" fontId="14" fillId="3" borderId="10" xfId="1" applyFont="1" applyFill="1" applyBorder="1" applyProtection="1"/>
    <xf numFmtId="0" fontId="8" fillId="0" borderId="17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8" fillId="2" borderId="16" xfId="1" applyFont="1" applyFill="1" applyBorder="1" applyAlignment="1" applyProtection="1">
      <alignment horizontal="center" vertical="center"/>
    </xf>
    <xf numFmtId="0" fontId="12" fillId="3" borderId="16" xfId="1" applyFont="1" applyFill="1" applyBorder="1" applyProtection="1"/>
    <xf numFmtId="0" fontId="8" fillId="0" borderId="7" xfId="1" applyFont="1" applyBorder="1" applyAlignment="1" applyProtection="1">
      <alignment horizontal="center" vertical="center"/>
    </xf>
    <xf numFmtId="0" fontId="16" fillId="0" borderId="0" xfId="1" applyFont="1" applyProtection="1"/>
    <xf numFmtId="0" fontId="8" fillId="0" borderId="0" xfId="1" applyFont="1" applyAlignment="1" applyProtection="1">
      <alignment horizontal="center" vertical="center"/>
    </xf>
    <xf numFmtId="0" fontId="8" fillId="2" borderId="0" xfId="1" applyFont="1" applyFill="1" applyAlignment="1" applyProtection="1">
      <alignment horizontal="center" vertical="center"/>
    </xf>
    <xf numFmtId="0" fontId="12" fillId="0" borderId="0" xfId="1" applyFont="1" applyProtection="1"/>
    <xf numFmtId="0" fontId="2" fillId="0" borderId="0" xfId="1" applyAlignment="1" applyProtection="1">
      <alignment vertical="top" wrapText="1"/>
    </xf>
    <xf numFmtId="0" fontId="4" fillId="0" borderId="0" xfId="1" applyFont="1" applyAlignment="1" applyProtection="1">
      <alignment vertical="top"/>
    </xf>
    <xf numFmtId="0" fontId="2" fillId="0" borderId="0" xfId="1" applyAlignment="1" applyProtection="1">
      <alignment vertical="top"/>
    </xf>
    <xf numFmtId="0" fontId="3" fillId="0" borderId="0" xfId="1" applyFont="1" applyProtection="1"/>
    <xf numFmtId="0" fontId="3" fillId="0" borderId="0" xfId="1" applyFont="1" applyAlignment="1" applyProtection="1">
      <alignment vertical="center" wrapText="1"/>
    </xf>
    <xf numFmtId="0" fontId="2" fillId="0" borderId="0" xfId="1" applyAlignment="1" applyProtection="1">
      <alignment vertical="center" wrapText="1"/>
    </xf>
    <xf numFmtId="0" fontId="8" fillId="0" borderId="14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12" fillId="3" borderId="11" xfId="1" applyFont="1" applyFill="1" applyBorder="1" applyProtection="1"/>
    <xf numFmtId="0" fontId="8" fillId="0" borderId="18" xfId="1" applyFont="1" applyBorder="1" applyProtection="1">
      <protection locked="0"/>
    </xf>
    <xf numFmtId="0" fontId="8" fillId="0" borderId="11" xfId="1" applyFont="1" applyBorder="1" applyProtection="1">
      <protection locked="0"/>
    </xf>
    <xf numFmtId="0" fontId="8" fillId="0" borderId="26" xfId="1" applyFont="1" applyBorder="1" applyProtection="1">
      <protection locked="0"/>
    </xf>
    <xf numFmtId="0" fontId="8" fillId="0" borderId="23" xfId="1" applyFont="1" applyBorder="1" applyProtection="1">
      <protection locked="0"/>
    </xf>
    <xf numFmtId="0" fontId="8" fillId="0" borderId="24" xfId="1" applyFont="1" applyBorder="1" applyProtection="1">
      <protection locked="0"/>
    </xf>
    <xf numFmtId="0" fontId="8" fillId="0" borderId="25" xfId="1" applyFont="1" applyBorder="1" applyProtection="1">
      <protection locked="0"/>
    </xf>
    <xf numFmtId="0" fontId="8" fillId="2" borderId="11" xfId="1" applyFont="1" applyFill="1" applyBorder="1" applyAlignment="1" applyProtection="1">
      <alignment horizontal="center" vertical="center"/>
    </xf>
    <xf numFmtId="49" fontId="8" fillId="0" borderId="14" xfId="1" applyNumberFormat="1" applyFont="1" applyBorder="1" applyProtection="1">
      <protection locked="0"/>
    </xf>
    <xf numFmtId="49" fontId="8" fillId="0" borderId="10" xfId="1" applyNumberFormat="1" applyFont="1" applyBorder="1" applyProtection="1">
      <protection locked="0"/>
    </xf>
    <xf numFmtId="49" fontId="8" fillId="0" borderId="6" xfId="1" applyNumberFormat="1" applyFont="1" applyBorder="1" applyProtection="1">
      <protection locked="0"/>
    </xf>
    <xf numFmtId="49" fontId="13" fillId="0" borderId="14" xfId="1" applyNumberFormat="1" applyFont="1" applyBorder="1" applyProtection="1">
      <protection locked="0"/>
    </xf>
    <xf numFmtId="49" fontId="13" fillId="0" borderId="10" xfId="1" applyNumberFormat="1" applyFont="1" applyBorder="1" applyProtection="1">
      <protection locked="0"/>
    </xf>
    <xf numFmtId="49" fontId="8" fillId="0" borderId="16" xfId="1" applyNumberFormat="1" applyFont="1" applyBorder="1" applyProtection="1">
      <protection locked="0"/>
    </xf>
    <xf numFmtId="49" fontId="8" fillId="0" borderId="11" xfId="1" applyNumberFormat="1" applyFont="1" applyBorder="1" applyProtection="1">
      <protection locked="0"/>
    </xf>
    <xf numFmtId="0" fontId="19" fillId="0" borderId="0" xfId="1" applyFont="1"/>
    <xf numFmtId="0" fontId="19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14" xfId="1" applyNumberFormat="1" applyFont="1" applyFill="1" applyBorder="1" applyProtection="1">
      <protection locked="0"/>
    </xf>
    <xf numFmtId="49" fontId="8" fillId="0" borderId="10" xfId="1" applyNumberFormat="1" applyFont="1" applyFill="1" applyBorder="1" applyProtection="1">
      <protection locked="0"/>
    </xf>
    <xf numFmtId="0" fontId="12" fillId="0" borderId="14" xfId="1" applyFont="1" applyFill="1" applyBorder="1" applyProtection="1">
      <protection locked="0"/>
    </xf>
    <xf numFmtId="0" fontId="12" fillId="0" borderId="10" xfId="1" applyFont="1" applyFill="1" applyBorder="1" applyProtection="1">
      <protection locked="0"/>
    </xf>
    <xf numFmtId="0" fontId="12" fillId="0" borderId="6" xfId="1" applyFont="1" applyFill="1" applyBorder="1" applyProtection="1">
      <protection locked="0"/>
    </xf>
    <xf numFmtId="0" fontId="12" fillId="0" borderId="16" xfId="1" applyFont="1" applyFill="1" applyBorder="1" applyProtection="1">
      <protection locked="0"/>
    </xf>
    <xf numFmtId="0" fontId="19" fillId="0" borderId="0" xfId="1" applyFont="1" applyProtection="1"/>
    <xf numFmtId="0" fontId="15" fillId="0" borderId="0" xfId="0" applyNumberFormat="1" applyFont="1"/>
    <xf numFmtId="0" fontId="5" fillId="0" borderId="0" xfId="1" applyFont="1" applyFill="1" applyAlignment="1" applyProtection="1">
      <alignment horizontal="right"/>
    </xf>
    <xf numFmtId="0" fontId="5" fillId="0" borderId="0" xfId="1" applyFont="1" applyAlignment="1" applyProtection="1">
      <alignment horizontal="right"/>
    </xf>
    <xf numFmtId="0" fontId="5" fillId="0" borderId="0" xfId="1" applyFont="1" applyFill="1" applyAlignment="1" applyProtection="1"/>
    <xf numFmtId="0" fontId="8" fillId="0" borderId="1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4" borderId="14" xfId="1" applyFont="1" applyFill="1" applyBorder="1" applyAlignment="1" applyProtection="1">
      <alignment horizontal="center" vertical="center"/>
    </xf>
    <xf numFmtId="0" fontId="8" fillId="4" borderId="10" xfId="1" applyFont="1" applyFill="1" applyBorder="1" applyAlignment="1" applyProtection="1">
      <alignment horizontal="center" vertical="center"/>
    </xf>
    <xf numFmtId="0" fontId="8" fillId="4" borderId="6" xfId="1" applyFont="1" applyFill="1" applyBorder="1" applyAlignment="1" applyProtection="1">
      <alignment horizontal="center" vertical="center"/>
    </xf>
    <xf numFmtId="0" fontId="2" fillId="0" borderId="3" xfId="1" applyBorder="1" applyAlignment="1" applyProtection="1">
      <alignment horizontal="left"/>
      <protection locked="0"/>
    </xf>
    <xf numFmtId="0" fontId="2" fillId="0" borderId="2" xfId="1" applyBorder="1" applyAlignment="1" applyProtection="1">
      <alignment horizontal="left"/>
      <protection locked="0"/>
    </xf>
    <xf numFmtId="0" fontId="2" fillId="0" borderId="1" xfId="1" applyBorder="1" applyAlignment="1" applyProtection="1">
      <alignment horizontal="left"/>
      <protection locked="0"/>
    </xf>
    <xf numFmtId="49" fontId="2" fillId="0" borderId="3" xfId="1" applyNumberFormat="1" applyFill="1" applyBorder="1" applyAlignment="1" applyProtection="1">
      <alignment horizontal="left"/>
      <protection locked="0"/>
    </xf>
    <xf numFmtId="49" fontId="2" fillId="0" borderId="2" xfId="1" applyNumberFormat="1" applyFill="1" applyBorder="1" applyAlignment="1" applyProtection="1">
      <alignment horizontal="left"/>
      <protection locked="0"/>
    </xf>
    <xf numFmtId="49" fontId="2" fillId="0" borderId="1" xfId="1" applyNumberFormat="1" applyFill="1" applyBorder="1" applyAlignment="1" applyProtection="1">
      <alignment horizontal="left"/>
      <protection locked="0"/>
    </xf>
    <xf numFmtId="49" fontId="2" fillId="0" borderId="3" xfId="1" applyNumberFormat="1" applyBorder="1" applyAlignment="1" applyProtection="1">
      <alignment horizontal="left" vertical="top" wrapText="1"/>
      <protection locked="0"/>
    </xf>
    <xf numFmtId="49" fontId="2" fillId="0" borderId="2" xfId="1" applyNumberFormat="1" applyBorder="1" applyAlignment="1" applyProtection="1">
      <alignment horizontal="left" vertical="top" wrapText="1"/>
      <protection locked="0"/>
    </xf>
    <xf numFmtId="49" fontId="2" fillId="0" borderId="1" xfId="1" applyNumberForma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center" vertical="center" wrapText="1"/>
    </xf>
    <xf numFmtId="0" fontId="8" fillId="4" borderId="11" xfId="1" applyFont="1" applyFill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 wrapText="1"/>
    </xf>
    <xf numFmtId="0" fontId="8" fillId="4" borderId="16" xfId="1" applyFont="1" applyFill="1" applyBorder="1" applyAlignment="1" applyProtection="1">
      <alignment horizontal="center" vertical="center"/>
    </xf>
    <xf numFmtId="0" fontId="2" fillId="0" borderId="3" xfId="1" applyBorder="1" applyAlignment="1" applyProtection="1">
      <alignment horizontal="left" vertical="top"/>
      <protection locked="0"/>
    </xf>
    <xf numFmtId="0" fontId="2" fillId="0" borderId="2" xfId="1" applyBorder="1" applyAlignment="1" applyProtection="1">
      <alignment horizontal="left" vertical="top"/>
      <protection locked="0"/>
    </xf>
    <xf numFmtId="0" fontId="2" fillId="0" borderId="1" xfId="1" applyBorder="1" applyAlignment="1" applyProtection="1">
      <alignment horizontal="left" vertical="top"/>
      <protection locked="0"/>
    </xf>
    <xf numFmtId="0" fontId="2" fillId="0" borderId="3" xfId="1" applyFill="1" applyBorder="1" applyAlignment="1" applyProtection="1">
      <alignment horizontal="left"/>
      <protection locked="0"/>
    </xf>
    <xf numFmtId="0" fontId="2" fillId="0" borderId="2" xfId="1" applyFill="1" applyBorder="1" applyAlignment="1" applyProtection="1">
      <alignment horizontal="left"/>
      <protection locked="0"/>
    </xf>
    <xf numFmtId="0" fontId="2" fillId="0" borderId="1" xfId="1" applyFill="1" applyBorder="1" applyAlignment="1" applyProtection="1">
      <alignment horizontal="left"/>
      <protection locked="0"/>
    </xf>
    <xf numFmtId="49" fontId="0" fillId="0" borderId="3" xfId="1" applyNumberFormat="1" applyFont="1" applyFill="1" applyBorder="1" applyAlignment="1" applyProtection="1">
      <alignment horizontal="left"/>
      <protection locked="0"/>
    </xf>
    <xf numFmtId="49" fontId="1" fillId="0" borderId="2" xfId="1" applyNumberFormat="1" applyFont="1" applyFill="1" applyBorder="1" applyAlignment="1" applyProtection="1">
      <alignment horizontal="left"/>
      <protection locked="0"/>
    </xf>
    <xf numFmtId="49" fontId="1" fillId="0" borderId="1" xfId="1" applyNumberFormat="1" applyFont="1" applyFill="1" applyBorder="1" applyAlignment="1" applyProtection="1">
      <alignment horizontal="left"/>
      <protection locked="0"/>
    </xf>
    <xf numFmtId="0" fontId="2" fillId="0" borderId="22" xfId="1" applyFont="1" applyFill="1" applyBorder="1" applyAlignment="1" applyProtection="1">
      <alignment horizontal="left"/>
      <protection locked="0"/>
    </xf>
    <xf numFmtId="0" fontId="2" fillId="0" borderId="21" xfId="1" applyFont="1" applyFill="1" applyBorder="1" applyAlignment="1" applyProtection="1">
      <alignment horizontal="left"/>
      <protection locked="0"/>
    </xf>
    <xf numFmtId="0" fontId="2" fillId="0" borderId="1" xfId="1" applyFont="1" applyFill="1" applyBorder="1" applyAlignment="1" applyProtection="1">
      <alignment horizontal="left"/>
      <protection locked="0"/>
    </xf>
    <xf numFmtId="0" fontId="2" fillId="0" borderId="3" xfId="1" applyFont="1" applyFill="1" applyBorder="1" applyAlignment="1" applyProtection="1">
      <alignment horizontal="left"/>
      <protection locked="0"/>
    </xf>
    <xf numFmtId="0" fontId="2" fillId="0" borderId="2" xfId="1" applyFont="1" applyFill="1" applyBorder="1" applyAlignment="1" applyProtection="1">
      <alignment horizontal="left"/>
      <protection locked="0"/>
    </xf>
    <xf numFmtId="0" fontId="2" fillId="0" borderId="0" xfId="1" applyAlignment="1" applyProtection="1">
      <alignment horizontal="center"/>
    </xf>
    <xf numFmtId="49" fontId="2" fillId="0" borderId="3" xfId="1" applyNumberFormat="1" applyFont="1" applyFill="1" applyBorder="1" applyAlignment="1" applyProtection="1">
      <alignment horizontal="left"/>
      <protection locked="0"/>
    </xf>
    <xf numFmtId="49" fontId="2" fillId="0" borderId="2" xfId="1" applyNumberFormat="1" applyFont="1" applyFill="1" applyBorder="1" applyAlignment="1" applyProtection="1">
      <alignment horizontal="left"/>
      <protection locked="0"/>
    </xf>
    <xf numFmtId="49" fontId="2" fillId="0" borderId="1" xfId="1" applyNumberFormat="1" applyFont="1" applyFill="1" applyBorder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right"/>
    </xf>
    <xf numFmtId="0" fontId="5" fillId="0" borderId="0" xfId="1" applyFont="1" applyAlignment="1" applyProtection="1">
      <alignment horizontal="right"/>
    </xf>
  </cellXfs>
  <cellStyles count="2">
    <cellStyle name="Normal" xfId="0" builtinId="0"/>
    <cellStyle name="Normal 2" xfId="1" xr:uid="{EEC7D75E-0F23-4D49-9173-805C2647EFD2}"/>
  </cellStyles>
  <dxfs count="29">
    <dxf>
      <font>
        <strike val="0"/>
        <outline val="0"/>
        <shadow val="0"/>
        <u val="none"/>
        <vertAlign val="baseline"/>
        <name val="Arial Nov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protection locked="1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name val="Arial Nova"/>
        <family val="2"/>
        <scheme val="none"/>
      </font>
      <fill>
        <patternFill patternType="solid">
          <bgColor theme="8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396655</xdr:colOff>
      <xdr:row>15</xdr:row>
      <xdr:rowOff>102899</xdr:rowOff>
    </xdr:from>
    <xdr:to>
      <xdr:col>27</xdr:col>
      <xdr:colOff>570623</xdr:colOff>
      <xdr:row>26</xdr:row>
      <xdr:rowOff>196444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4BABCB4-F2D0-48E5-962F-3A828BD25EC4}"/>
            </a:ext>
          </a:extLst>
        </xdr:cNvPr>
        <xdr:cNvSpPr txBox="1"/>
      </xdr:nvSpPr>
      <xdr:spPr>
        <a:xfrm>
          <a:off x="8282479" y="102899"/>
          <a:ext cx="10332928" cy="2544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Formulaire de demande de places de spectacle au Théâtre de Villefranche Saison 26/27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Cette saison, le formulaire évolue et devient entièrement numérique afin de répondre au mieux à la forte demande de places. Ce document Excel nous aidera à traiter de manière plus efficace vos souhaits.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fois complété, ne transformez pas ce formulaire en PDF. Nous avons besoin de recevoir votre feuille Excel dans son format d’origine.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limite de retour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mercredi 3 juin 2026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Seront traitées uniquement les demandes effectuées sur notre formulaire Excel.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(Pas de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PDF ou de remplissage manuscrit,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traitement ne sera pas possible).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seul formulaire par établissement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regroupant toutes les demandes de l'établissement, classe par classe.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de renvoyer le formulaire 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format Excel  (.xlsx)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entièrement complété de manière numérique à l'adresse mail : 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theatre@theatredevillefranche.com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question éventuelle contacter le 04 74 65 15 40</a:t>
          </a:r>
        </a:p>
      </xdr:txBody>
    </xdr:sp>
    <xdr:clientData/>
  </xdr:twoCellAnchor>
  <xdr:oneCellAnchor>
    <xdr:from>
      <xdr:col>0</xdr:col>
      <xdr:colOff>75346</xdr:colOff>
      <xdr:row>15</xdr:row>
      <xdr:rowOff>89625</xdr:rowOff>
    </xdr:from>
    <xdr:ext cx="331395" cy="2538985"/>
    <xdr:pic>
      <xdr:nvPicPr>
        <xdr:cNvPr id="3" name="Image 2">
          <a:extLst>
            <a:ext uri="{FF2B5EF4-FFF2-40B4-BE49-F238E27FC236}">
              <a16:creationId xmlns:a16="http://schemas.microsoft.com/office/drawing/2014/main" id="{C921C7C2-51BE-4DC4-BC52-A8F21BE8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028449" y="1193420"/>
          <a:ext cx="2538985" cy="33139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141</xdr:row>
      <xdr:rowOff>72284</xdr:rowOff>
    </xdr:from>
    <xdr:to>
      <xdr:col>26</xdr:col>
      <xdr:colOff>0</xdr:colOff>
      <xdr:row>154</xdr:row>
      <xdr:rowOff>65481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060B78E-7272-41D5-99EE-8FE657CBC6F9}"/>
            </a:ext>
          </a:extLst>
        </xdr:cNvPr>
        <xdr:cNvSpPr txBox="1"/>
      </xdr:nvSpPr>
      <xdr:spPr>
        <a:xfrm>
          <a:off x="0" y="33280672"/>
          <a:ext cx="10710874" cy="2631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1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ers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choix seront traités en priorité. 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de ne porter aucune indication de dates et d’heures de représentation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l’attribution est effectuée par le Théâtre. Cependant vous avez le choix sur certains spectacles entre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soirée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temps scolaire.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Assurez-vous de vos disponibilités pour l’ensemble des séances.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Quand plusieurs classes sont concernées par un même spectacle, merci de préciser les niveaux et les effectifs de chacune (ligne par ligne).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fois complété, ne transformez pas ce formulaire en PDF ! Pour traiter au mieux votre demande nous avons besoin de recevoir votre feuille Excel dans son format d’origine.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respect de ces consignes nous permettra une plus grande efficacité.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pour votre aide.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Retrouver le dossier pédagogique et la feuille Excel 2</a:t>
          </a:r>
          <a:r>
            <a:rPr lang="fr-FR" sz="11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degré sur notre site internet.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: Compte-tenu de la forte demande sur les séances scolaires, nous vous informons que la priorité sera donnée aux demandes des établissements présents à la réunion du 19 mai 2026. Néanmoins, nous invitons tous les établissements à faire leur demande.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FD32D2-A11E-49DC-A2D4-A353A862A4E8}" name="FORMULAIRE2D" displayName="FORMULAIRE2D" ref="C30:Z138" totalsRowShown="0" headerRowDxfId="28" dataDxfId="26" headerRowBorderDxfId="27" tableBorderDxfId="25" totalsRowBorderDxfId="24">
  <autoFilter ref="C30:Z138" xr:uid="{530EECB3-ABA7-5E44-A8BF-EB754628370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sortState xmlns:xlrd2="http://schemas.microsoft.com/office/spreadsheetml/2017/richdata2" ref="D31:W138">
    <sortCondition ref="O30:O138"/>
  </sortState>
  <tableColumns count="24">
    <tableColumn id="20" xr3:uid="{C6DA161E-8280-4F31-AEF0-9064A3D2ECB3}" name="Degré" dataDxfId="23"/>
    <tableColumn id="6" xr3:uid="{A67C0495-FCFC-46D5-B1B9-99340EBB5970}" name="ÉCOLE" dataDxfId="22">
      <calculatedColumnFormula>$R$17</calculatedColumnFormula>
    </tableColumn>
    <tableColumn id="10" xr3:uid="{6940C1F4-2B22-4291-9C8D-2A6E6511DF59}" name="Adressse postale" dataDxfId="21">
      <calculatedColumnFormula>$R$18</calculatedColumnFormula>
    </tableColumn>
    <tableColumn id="11" xr3:uid="{91826DEE-7851-4E31-8BE3-0D331A61CE92}" name="Code postal" dataDxfId="20">
      <calculatedColumnFormula>$R$19</calculatedColumnFormula>
    </tableColumn>
    <tableColumn id="12" xr3:uid="{E2432CDC-452A-4B50-B24B-C48C1FAB246F}" name="Commune" dataDxfId="19">
      <calculatedColumnFormula>$R$20</calculatedColumnFormula>
    </tableColumn>
    <tableColumn id="14" xr3:uid="{4DA00232-4B88-4BA1-AE51-9E146191A4FB}" name="Nom directeur" dataDxfId="18">
      <calculatedColumnFormula>$R$22</calculatedColumnFormula>
    </tableColumn>
    <tableColumn id="17" xr3:uid="{5D4BAACE-01AC-480F-83BA-4716FC442BDB}" name="Mail directeur" dataDxfId="17">
      <calculatedColumnFormula>$R$23</calculatedColumnFormula>
    </tableColumn>
    <tableColumn id="15" xr3:uid="{606DD4B9-20B9-49DD-8A1D-A15563BA2553}" name="Tel directeur" dataDxfId="16">
      <calculatedColumnFormula>$R$24</calculatedColumnFormula>
    </tableColumn>
    <tableColumn id="16" xr3:uid="{9CFFF262-8CD7-418E-8B7F-871931E961D8}" name="Prof référent" dataDxfId="15">
      <calculatedColumnFormula>$R$25</calculatedColumnFormula>
    </tableColumn>
    <tableColumn id="18" xr3:uid="{E4959FE7-CA9B-4B89-AD0B-CCCB61305062}" name="mail prof ref" dataDxfId="14">
      <calculatedColumnFormula>$R$26</calculatedColumnFormula>
    </tableColumn>
    <tableColumn id="19" xr3:uid="{F60646B2-D42D-49CD-8FA6-B8FA88B822B3}" name="tel prof ref" dataDxfId="13">
      <calculatedColumnFormula>$R$27</calculatedColumnFormula>
    </tableColumn>
    <tableColumn id="13" xr3:uid="{D8924F48-8A02-409C-9996-A1183F75C3FD}" name="agglo / DEP / Ain" dataDxfId="12">
      <calculatedColumnFormula>$R$21</calculatedColumnFormula>
    </tableColumn>
    <tableColumn id="8" xr3:uid="{12BB71F9-7240-4042-8E36-76702490774A}" name="Colonne1" dataDxfId="11"/>
    <tableColumn id="1" xr3:uid="{A26B722E-6CF1-47B9-8480-6B2791CF6870}" name="SPECTACLE" dataDxfId="10"/>
    <tableColumn id="22" xr3:uid="{74AC0225-63A0-4EEF-93DF-6C716EBBD200}" name="remarque" dataDxfId="9">
      <calculatedColumnFormula>$A$140</calculatedColumnFormula>
    </tableColumn>
    <tableColumn id="2" xr3:uid="{057D8ED5-49BD-436F-9C3D-A64D0003022E}" name="Classe / Niveau" dataDxfId="8"/>
    <tableColumn id="3" xr3:uid="{29189109-E4B7-40CF-99E0-950707AA3622}" name="Nombre élèves" dataDxfId="7"/>
    <tableColumn id="4" xr3:uid="{BC913839-2C31-461A-8BC3-E460548AB052}" name="Nombre d’adules _x000a_accompagnants " dataDxfId="6"/>
    <tableColumn id="23" xr3:uid="{F0276E0A-8638-4712-BBE5-CFEE24E6172C}" name="total" dataDxfId="5">
      <calculatedColumnFormula>FORMULAIRE2D[[#This Row],[Nombre élèves]]+FORMULAIRE2D[[#This Row],[Nombre d’adules 
accompagnants ]]</calculatedColumnFormula>
    </tableColumn>
    <tableColumn id="7" xr3:uid="{985AA04F-21D0-4E58-8FFD-5F127DE79F86}" name="Soirée / temps scolaire_x000a_(choisir)" dataDxfId="4"/>
    <tableColumn id="5" xr3:uid="{9B0DE0DE-B3FA-44EC-92C4-E7E299084060}" name="Choix 2 si complet_x000a_(choisir)" dataDxfId="3"/>
    <tableColumn id="9" xr3:uid="{A3E356CC-986D-4260-8868-DD5E9CBF3946}" name="Enseignant.s concerné.s pour chaque classe_x000a_(nom prénom + mail + tel)" dataDxfId="2"/>
    <tableColumn id="21" xr3:uid="{3BB5CC8D-9846-440E-8A8A-7DC5D49176ED}" name="projet" dataDxfId="1"/>
    <tableColumn id="24" xr3:uid="{839CDB48-EDA4-4B3D-8AD2-1F54EE517565}" name="présentation de saison" dataDxfId="0"/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18BF-E616-44B4-B7FB-6746A29AB6DC}">
  <sheetPr>
    <pageSetUpPr fitToPage="1"/>
  </sheetPr>
  <dimension ref="A1:AF272"/>
  <sheetViews>
    <sheetView showGridLines="0" tabSelected="1" topLeftCell="A16" zoomScale="70" zoomScaleNormal="70" workbookViewId="0">
      <selection activeCell="R17" sqref="R17:T17"/>
    </sheetView>
  </sheetViews>
  <sheetFormatPr baseColWidth="10" defaultColWidth="11.5546875" defaultRowHeight="15.65" x14ac:dyDescent="0.3"/>
  <cols>
    <col min="1" max="1" width="66.109375" style="19" customWidth="1"/>
    <col min="2" max="2" width="2.44140625" style="19" hidden="1" customWidth="1"/>
    <col min="3" max="3" width="6.88671875" style="19" hidden="1" customWidth="1"/>
    <col min="4" max="4" width="3.5546875" style="19" hidden="1" customWidth="1"/>
    <col min="5" max="6" width="5" style="19" hidden="1" customWidth="1"/>
    <col min="7" max="7" width="6" style="19" hidden="1" customWidth="1"/>
    <col min="8" max="8" width="2.21875" style="19" hidden="1" customWidth="1"/>
    <col min="9" max="9" width="3.44140625" style="19" hidden="1" customWidth="1"/>
    <col min="10" max="10" width="8.44140625" style="19" hidden="1" customWidth="1"/>
    <col min="11" max="11" width="6" style="19" hidden="1" customWidth="1"/>
    <col min="12" max="12" width="6.5546875" style="19" hidden="1" customWidth="1"/>
    <col min="13" max="13" width="7.6640625" style="19" hidden="1" customWidth="1"/>
    <col min="14" max="14" width="10.109375" style="19" hidden="1" customWidth="1"/>
    <col min="15" max="15" width="8.33203125" style="19" hidden="1" customWidth="1"/>
    <col min="16" max="16" width="8.21875" style="19" hidden="1" customWidth="1"/>
    <col min="17" max="17" width="4" style="19" hidden="1" customWidth="1"/>
    <col min="18" max="19" width="11.6640625" style="19" bestFit="1" customWidth="1"/>
    <col min="20" max="20" width="20.77734375" style="19" customWidth="1"/>
    <col min="21" max="21" width="10.44140625" style="19" hidden="1" customWidth="1"/>
    <col min="22" max="22" width="18.88671875" style="19" customWidth="1"/>
    <col min="23" max="23" width="32.33203125" style="19" customWidth="1"/>
    <col min="24" max="24" width="82.21875" style="19" customWidth="1"/>
    <col min="25" max="25" width="12.6640625" style="19" hidden="1" customWidth="1"/>
    <col min="26" max="26" width="33.88671875" style="19" hidden="1" customWidth="1"/>
    <col min="27" max="16384" width="11.5546875" style="19"/>
  </cols>
  <sheetData>
    <row r="1" spans="1:9" hidden="1" x14ac:dyDescent="0.3"/>
    <row r="2" spans="1:9" hidden="1" x14ac:dyDescent="0.3"/>
    <row r="3" spans="1:9" hidden="1" x14ac:dyDescent="0.3"/>
    <row r="4" spans="1:9" hidden="1" x14ac:dyDescent="0.3"/>
    <row r="5" spans="1:9" hidden="1" x14ac:dyDescent="0.3"/>
    <row r="6" spans="1:9" hidden="1" x14ac:dyDescent="0.3"/>
    <row r="7" spans="1:9" hidden="1" x14ac:dyDescent="0.3">
      <c r="A7" s="18"/>
      <c r="B7" s="18"/>
      <c r="C7" s="18"/>
      <c r="D7" s="18"/>
      <c r="E7" s="18"/>
      <c r="F7" s="18"/>
      <c r="G7" s="18"/>
      <c r="H7" s="18"/>
      <c r="I7" s="18"/>
    </row>
    <row r="8" spans="1:9" hidden="1" x14ac:dyDescent="0.3"/>
    <row r="9" spans="1:9" hidden="1" x14ac:dyDescent="0.3"/>
    <row r="10" spans="1:9" hidden="1" x14ac:dyDescent="0.3"/>
    <row r="11" spans="1:9" hidden="1" x14ac:dyDescent="0.3"/>
    <row r="12" spans="1:9" hidden="1" x14ac:dyDescent="0.3"/>
    <row r="13" spans="1:9" hidden="1" x14ac:dyDescent="0.3"/>
    <row r="14" spans="1:9" hidden="1" x14ac:dyDescent="0.3"/>
    <row r="15" spans="1:9" hidden="1" x14ac:dyDescent="0.3"/>
    <row r="16" spans="1:9" ht="16.3" thickBot="1" x14ac:dyDescent="0.35"/>
    <row r="17" spans="1:32" ht="17.55" customHeight="1" thickBot="1" x14ac:dyDescent="0.4">
      <c r="A17" s="131" t="s">
        <v>54</v>
      </c>
      <c r="B17" s="131"/>
      <c r="R17" s="113"/>
      <c r="S17" s="114"/>
      <c r="T17" s="115"/>
    </row>
    <row r="18" spans="1:32" ht="17.55" customHeight="1" thickBot="1" x14ac:dyDescent="0.4">
      <c r="A18" s="132" t="s">
        <v>48</v>
      </c>
      <c r="B18" s="132"/>
      <c r="R18" s="100"/>
      <c r="S18" s="101"/>
      <c r="T18" s="102"/>
    </row>
    <row r="19" spans="1:32" ht="17.55" customHeight="1" thickBot="1" x14ac:dyDescent="0.4">
      <c r="A19" s="132" t="s">
        <v>47</v>
      </c>
      <c r="B19" s="132"/>
      <c r="R19" s="103"/>
      <c r="S19" s="104"/>
      <c r="T19" s="105"/>
    </row>
    <row r="20" spans="1:32" ht="17.55" customHeight="1" thickBot="1" x14ac:dyDescent="0.4">
      <c r="A20" s="132" t="s">
        <v>46</v>
      </c>
      <c r="B20" s="132"/>
      <c r="R20" s="100"/>
      <c r="S20" s="101"/>
      <c r="T20" s="102"/>
    </row>
    <row r="21" spans="1:32" ht="17.55" customHeight="1" thickBot="1" x14ac:dyDescent="0.4">
      <c r="A21" s="132" t="s">
        <v>49</v>
      </c>
      <c r="B21" s="132"/>
      <c r="R21" s="113" t="s">
        <v>67</v>
      </c>
      <c r="S21" s="114"/>
      <c r="T21" s="115"/>
    </row>
    <row r="22" spans="1:32" ht="17.55" customHeight="1" thickBot="1" x14ac:dyDescent="0.4">
      <c r="A22" s="132" t="s">
        <v>45</v>
      </c>
      <c r="B22" s="132"/>
      <c r="R22" s="100"/>
      <c r="S22" s="101"/>
      <c r="T22" s="102"/>
    </row>
    <row r="23" spans="1:32" ht="17.55" customHeight="1" thickBot="1" x14ac:dyDescent="0.4">
      <c r="A23" s="131" t="s">
        <v>75</v>
      </c>
      <c r="B23" s="131"/>
      <c r="R23" s="116"/>
      <c r="S23" s="117"/>
      <c r="T23" s="118"/>
    </row>
    <row r="24" spans="1:32" ht="17.55" customHeight="1" thickBot="1" x14ac:dyDescent="0.4">
      <c r="A24" s="91" t="s">
        <v>76</v>
      </c>
      <c r="B24" s="93"/>
      <c r="R24" s="119"/>
      <c r="S24" s="120"/>
      <c r="T24" s="121"/>
    </row>
    <row r="25" spans="1:32" ht="17.55" customHeight="1" thickBot="1" x14ac:dyDescent="0.4">
      <c r="A25" s="91" t="s">
        <v>77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22"/>
      <c r="S25" s="123"/>
      <c r="T25" s="124"/>
      <c r="V25" s="20"/>
    </row>
    <row r="26" spans="1:32" ht="17.55" customHeight="1" thickBot="1" x14ac:dyDescent="0.4">
      <c r="A26" s="92" t="s">
        <v>79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25"/>
      <c r="S26" s="126"/>
      <c r="T26" s="124"/>
      <c r="V26" s="20"/>
    </row>
    <row r="27" spans="1:32" ht="17.55" customHeight="1" thickBot="1" x14ac:dyDescent="0.4">
      <c r="A27" s="92" t="s">
        <v>78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28"/>
      <c r="S27" s="129"/>
      <c r="T27" s="130"/>
      <c r="V27" s="20"/>
    </row>
    <row r="28" spans="1:32" x14ac:dyDescent="0.3">
      <c r="B28" s="21"/>
      <c r="G28" s="127"/>
      <c r="H28" s="127"/>
    </row>
    <row r="29" spans="1:32" hidden="1" x14ac:dyDescent="0.3">
      <c r="C29" s="19" t="s">
        <v>44</v>
      </c>
      <c r="D29" s="19" t="s">
        <v>44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9" t="s">
        <v>44</v>
      </c>
      <c r="K29" s="19" t="s">
        <v>44</v>
      </c>
      <c r="L29" s="19" t="s">
        <v>44</v>
      </c>
      <c r="M29" s="19" t="s">
        <v>44</v>
      </c>
      <c r="N29" s="19" t="s">
        <v>44</v>
      </c>
      <c r="O29" s="19" t="s">
        <v>44</v>
      </c>
      <c r="P29" s="19" t="s">
        <v>44</v>
      </c>
      <c r="Q29" s="19" t="s">
        <v>44</v>
      </c>
      <c r="U29" s="19" t="s">
        <v>44</v>
      </c>
      <c r="Y29" s="19" t="s">
        <v>44</v>
      </c>
      <c r="Z29" s="19" t="s">
        <v>44</v>
      </c>
    </row>
    <row r="30" spans="1:32" ht="59.5" customHeight="1" thickBot="1" x14ac:dyDescent="0.35">
      <c r="A30" s="22" t="s">
        <v>51</v>
      </c>
      <c r="B30" s="22" t="s">
        <v>90</v>
      </c>
      <c r="C30" s="23" t="s">
        <v>43</v>
      </c>
      <c r="D30" s="24" t="s">
        <v>42</v>
      </c>
      <c r="E30" s="25" t="s">
        <v>41</v>
      </c>
      <c r="F30" s="25" t="s">
        <v>40</v>
      </c>
      <c r="G30" s="25" t="s">
        <v>39</v>
      </c>
      <c r="H30" s="25" t="s">
        <v>38</v>
      </c>
      <c r="I30" s="25" t="s">
        <v>37</v>
      </c>
      <c r="J30" s="25" t="s">
        <v>36</v>
      </c>
      <c r="K30" s="25" t="s">
        <v>35</v>
      </c>
      <c r="L30" s="25" t="s">
        <v>34</v>
      </c>
      <c r="M30" s="25" t="s">
        <v>33</v>
      </c>
      <c r="N30" s="25" t="s">
        <v>32</v>
      </c>
      <c r="O30" s="25" t="s">
        <v>31</v>
      </c>
      <c r="P30" s="25" t="s">
        <v>30</v>
      </c>
      <c r="Q30" s="25" t="s">
        <v>29</v>
      </c>
      <c r="R30" s="26" t="s">
        <v>50</v>
      </c>
      <c r="S30" s="27" t="s">
        <v>28</v>
      </c>
      <c r="T30" s="28" t="s">
        <v>27</v>
      </c>
      <c r="U30" s="29" t="s">
        <v>26</v>
      </c>
      <c r="V30" s="28" t="s">
        <v>73</v>
      </c>
      <c r="W30" s="26" t="s">
        <v>74</v>
      </c>
      <c r="X30" s="30" t="s">
        <v>69</v>
      </c>
      <c r="Y30" s="31" t="s">
        <v>52</v>
      </c>
      <c r="Z30" s="31" t="s">
        <v>53</v>
      </c>
    </row>
    <row r="31" spans="1:32" ht="21.3" x14ac:dyDescent="0.3">
      <c r="A31" s="94" t="s">
        <v>91</v>
      </c>
      <c r="B31" s="97">
        <f>SUM(S31:T36)</f>
        <v>0</v>
      </c>
      <c r="C31" s="32" t="s">
        <v>21</v>
      </c>
      <c r="D31" s="33">
        <f t="shared" ref="D31:D62" si="0">$R$17</f>
        <v>0</v>
      </c>
      <c r="E31" s="33">
        <f t="shared" ref="E31:E62" si="1">$R$18</f>
        <v>0</v>
      </c>
      <c r="F31" s="33">
        <f t="shared" ref="F31:F62" si="2">$R$19</f>
        <v>0</v>
      </c>
      <c r="G31" s="33">
        <f t="shared" ref="G31:G62" si="3">$R$20</f>
        <v>0</v>
      </c>
      <c r="H31" s="33">
        <f t="shared" ref="H31:H62" si="4">$R$22</f>
        <v>0</v>
      </c>
      <c r="I31" s="33">
        <f t="shared" ref="I31:I62" si="5">$R$23</f>
        <v>0</v>
      </c>
      <c r="J31" s="4">
        <f t="shared" ref="J31:J62" si="6">$R$24</f>
        <v>0</v>
      </c>
      <c r="K31" s="34">
        <f t="shared" ref="K31:K62" si="7">$R$25</f>
        <v>0</v>
      </c>
      <c r="L31" s="34">
        <f t="shared" ref="L31:L62" si="8">$R$26</f>
        <v>0</v>
      </c>
      <c r="M31" s="34">
        <f t="shared" ref="M31:M62" si="9">$R$27</f>
        <v>0</v>
      </c>
      <c r="N31" s="33" t="str">
        <f t="shared" ref="N31:N62" si="10">$R$21</f>
        <v>VILLEFRANCHE</v>
      </c>
      <c r="O31" s="33">
        <v>1</v>
      </c>
      <c r="P31" s="33" t="s">
        <v>16</v>
      </c>
      <c r="Q31" s="33" t="str">
        <f t="shared" ref="Q31:Q62" si="11">$A$140</f>
        <v>Précisez votre remarque ici :</v>
      </c>
      <c r="R31" s="83"/>
      <c r="S31" s="5"/>
      <c r="T31" s="5"/>
      <c r="U31" s="5">
        <f>FORMULAIRE2D[[#This Row],[Nombre élèves]]+FORMULAIRE2D[[#This Row],[Nombre d’adules 
accompagnants ]]</f>
        <v>0</v>
      </c>
      <c r="V31" s="85"/>
      <c r="W31" s="11"/>
      <c r="X31" s="12"/>
      <c r="Y31" s="35"/>
      <c r="Z31" s="35"/>
      <c r="AD31" s="78" t="s">
        <v>67</v>
      </c>
      <c r="AE31" s="78" t="s">
        <v>18</v>
      </c>
      <c r="AF31" s="79" t="s">
        <v>80</v>
      </c>
    </row>
    <row r="32" spans="1:32" x14ac:dyDescent="0.3">
      <c r="A32" s="95"/>
      <c r="B32" s="98"/>
      <c r="C32" s="32" t="s">
        <v>21</v>
      </c>
      <c r="D32" s="36">
        <f t="shared" si="0"/>
        <v>0</v>
      </c>
      <c r="E32" s="36">
        <f t="shared" si="1"/>
        <v>0</v>
      </c>
      <c r="F32" s="36">
        <f t="shared" si="2"/>
        <v>0</v>
      </c>
      <c r="G32" s="36">
        <f t="shared" si="3"/>
        <v>0</v>
      </c>
      <c r="H32" s="36">
        <f t="shared" si="4"/>
        <v>0</v>
      </c>
      <c r="I32" s="36">
        <f t="shared" si="5"/>
        <v>0</v>
      </c>
      <c r="J32" s="36">
        <f t="shared" si="6"/>
        <v>0</v>
      </c>
      <c r="K32" s="37">
        <f t="shared" si="7"/>
        <v>0</v>
      </c>
      <c r="L32" s="37">
        <f t="shared" si="8"/>
        <v>0</v>
      </c>
      <c r="M32" s="37">
        <f t="shared" si="9"/>
        <v>0</v>
      </c>
      <c r="N32" s="36" t="str">
        <f t="shared" si="10"/>
        <v>VILLEFRANCHE</v>
      </c>
      <c r="O32" s="36">
        <v>2</v>
      </c>
      <c r="P32" s="36" t="s">
        <v>16</v>
      </c>
      <c r="Q32" s="36" t="str">
        <f t="shared" si="11"/>
        <v>Précisez votre remarque ici :</v>
      </c>
      <c r="R32" s="84"/>
      <c r="S32" s="6"/>
      <c r="T32" s="6"/>
      <c r="U32" s="6">
        <f>FORMULAIRE2D[[#This Row],[Nombre élèves]]+FORMULAIRE2D[[#This Row],[Nombre d’adules 
accompagnants ]]</f>
        <v>0</v>
      </c>
      <c r="V32" s="86"/>
      <c r="W32" s="13"/>
      <c r="X32" s="14"/>
      <c r="Y32" s="35"/>
      <c r="Z32" s="35"/>
      <c r="AD32" s="78" t="s">
        <v>72</v>
      </c>
      <c r="AE32" s="78" t="s">
        <v>17</v>
      </c>
      <c r="AF32" s="89" t="s">
        <v>81</v>
      </c>
    </row>
    <row r="33" spans="1:32" ht="21.3" x14ac:dyDescent="0.3">
      <c r="A33" s="95"/>
      <c r="B33" s="98"/>
      <c r="C33" s="32" t="s">
        <v>21</v>
      </c>
      <c r="D33" s="36">
        <f t="shared" si="0"/>
        <v>0</v>
      </c>
      <c r="E33" s="36">
        <f t="shared" si="1"/>
        <v>0</v>
      </c>
      <c r="F33" s="36">
        <f t="shared" si="2"/>
        <v>0</v>
      </c>
      <c r="G33" s="36">
        <f t="shared" si="3"/>
        <v>0</v>
      </c>
      <c r="H33" s="36">
        <f t="shared" si="4"/>
        <v>0</v>
      </c>
      <c r="I33" s="36">
        <f t="shared" si="5"/>
        <v>0</v>
      </c>
      <c r="J33" s="36">
        <f t="shared" si="6"/>
        <v>0</v>
      </c>
      <c r="K33" s="37">
        <f t="shared" si="7"/>
        <v>0</v>
      </c>
      <c r="L33" s="37">
        <f t="shared" si="8"/>
        <v>0</v>
      </c>
      <c r="M33" s="37">
        <f t="shared" si="9"/>
        <v>0</v>
      </c>
      <c r="N33" s="36" t="str">
        <f t="shared" si="10"/>
        <v>VILLEFRANCHE</v>
      </c>
      <c r="O33" s="36">
        <v>3</v>
      </c>
      <c r="P33" s="36" t="s">
        <v>16</v>
      </c>
      <c r="Q33" s="36" t="str">
        <f t="shared" si="11"/>
        <v>Précisez votre remarque ici :</v>
      </c>
      <c r="R33" s="72"/>
      <c r="S33" s="6"/>
      <c r="T33" s="6"/>
      <c r="U33" s="6">
        <f>FORMULAIRE2D[[#This Row],[Nombre élèves]]+FORMULAIRE2D[[#This Row],[Nombre d’adules 
accompagnants ]]</f>
        <v>0</v>
      </c>
      <c r="V33" s="86"/>
      <c r="W33" s="13"/>
      <c r="X33" s="14"/>
      <c r="Y33" s="35"/>
      <c r="Z33" s="35"/>
      <c r="AD33" s="78" t="s">
        <v>68</v>
      </c>
      <c r="AE33" s="78" t="s">
        <v>15</v>
      </c>
      <c r="AF33" s="79" t="s">
        <v>14</v>
      </c>
    </row>
    <row r="34" spans="1:32" x14ac:dyDescent="0.3">
      <c r="A34" s="95"/>
      <c r="B34" s="98"/>
      <c r="C34" s="32" t="s">
        <v>21</v>
      </c>
      <c r="D34" s="36">
        <f t="shared" si="0"/>
        <v>0</v>
      </c>
      <c r="E34" s="36">
        <f t="shared" si="1"/>
        <v>0</v>
      </c>
      <c r="F34" s="36">
        <f t="shared" si="2"/>
        <v>0</v>
      </c>
      <c r="G34" s="36">
        <f t="shared" si="3"/>
        <v>0</v>
      </c>
      <c r="H34" s="36">
        <f t="shared" si="4"/>
        <v>0</v>
      </c>
      <c r="I34" s="36">
        <f t="shared" si="5"/>
        <v>0</v>
      </c>
      <c r="J34" s="36">
        <f t="shared" si="6"/>
        <v>0</v>
      </c>
      <c r="K34" s="37">
        <f t="shared" si="7"/>
        <v>0</v>
      </c>
      <c r="L34" s="37">
        <f t="shared" si="8"/>
        <v>0</v>
      </c>
      <c r="M34" s="37">
        <f t="shared" si="9"/>
        <v>0</v>
      </c>
      <c r="N34" s="36" t="str">
        <f t="shared" si="10"/>
        <v>VILLEFRANCHE</v>
      </c>
      <c r="O34" s="36">
        <v>4</v>
      </c>
      <c r="P34" s="36" t="s">
        <v>16</v>
      </c>
      <c r="Q34" s="36" t="str">
        <f t="shared" si="11"/>
        <v>Précisez votre remarque ici :</v>
      </c>
      <c r="R34" s="72"/>
      <c r="S34" s="6"/>
      <c r="T34" s="6"/>
      <c r="U34" s="6">
        <f>FORMULAIRE2D[[#This Row],[Nombre élèves]]+FORMULAIRE2D[[#This Row],[Nombre d’adules 
accompagnants ]]</f>
        <v>0</v>
      </c>
      <c r="V34" s="86"/>
      <c r="W34" s="13"/>
      <c r="X34" s="14"/>
      <c r="Y34" s="35"/>
      <c r="Z34" s="35"/>
      <c r="AD34" s="78" t="s">
        <v>19</v>
      </c>
      <c r="AF34" s="79" t="s">
        <v>13</v>
      </c>
    </row>
    <row r="35" spans="1:32" ht="21.3" x14ac:dyDescent="0.3">
      <c r="A35" s="95"/>
      <c r="B35" s="98"/>
      <c r="C35" s="32" t="s">
        <v>21</v>
      </c>
      <c r="D35" s="36">
        <f t="shared" si="0"/>
        <v>0</v>
      </c>
      <c r="E35" s="36">
        <f t="shared" si="1"/>
        <v>0</v>
      </c>
      <c r="F35" s="36">
        <f t="shared" si="2"/>
        <v>0</v>
      </c>
      <c r="G35" s="36">
        <f t="shared" si="3"/>
        <v>0</v>
      </c>
      <c r="H35" s="36">
        <f t="shared" si="4"/>
        <v>0</v>
      </c>
      <c r="I35" s="36">
        <f t="shared" si="5"/>
        <v>0</v>
      </c>
      <c r="J35" s="36">
        <f t="shared" si="6"/>
        <v>0</v>
      </c>
      <c r="K35" s="37">
        <f t="shared" si="7"/>
        <v>0</v>
      </c>
      <c r="L35" s="37">
        <f t="shared" si="8"/>
        <v>0</v>
      </c>
      <c r="M35" s="37">
        <f t="shared" si="9"/>
        <v>0</v>
      </c>
      <c r="N35" s="36" t="str">
        <f t="shared" si="10"/>
        <v>VILLEFRANCHE</v>
      </c>
      <c r="O35" s="36">
        <v>5</v>
      </c>
      <c r="P35" s="36" t="s">
        <v>16</v>
      </c>
      <c r="Q35" s="36" t="str">
        <f t="shared" si="11"/>
        <v>Précisez votre remarque ici :</v>
      </c>
      <c r="R35" s="72"/>
      <c r="S35" s="6"/>
      <c r="T35" s="6"/>
      <c r="U35" s="6">
        <f>FORMULAIRE2D[[#This Row],[Nombre élèves]]+FORMULAIRE2D[[#This Row],[Nombre d’adules 
accompagnants ]]</f>
        <v>0</v>
      </c>
      <c r="V35" s="86"/>
      <c r="W35" s="13"/>
      <c r="X35" s="14"/>
      <c r="Y35" s="35"/>
      <c r="Z35" s="35"/>
      <c r="AF35" s="79" t="s">
        <v>82</v>
      </c>
    </row>
    <row r="36" spans="1:32" ht="16.3" thickBot="1" x14ac:dyDescent="0.35">
      <c r="A36" s="96"/>
      <c r="B36" s="99"/>
      <c r="C36" s="32" t="s">
        <v>21</v>
      </c>
      <c r="D36" s="38">
        <f t="shared" si="0"/>
        <v>0</v>
      </c>
      <c r="E36" s="38">
        <f t="shared" si="1"/>
        <v>0</v>
      </c>
      <c r="F36" s="38">
        <f t="shared" si="2"/>
        <v>0</v>
      </c>
      <c r="G36" s="38">
        <f t="shared" si="3"/>
        <v>0</v>
      </c>
      <c r="H36" s="38">
        <f t="shared" si="4"/>
        <v>0</v>
      </c>
      <c r="I36" s="38">
        <f t="shared" si="5"/>
        <v>0</v>
      </c>
      <c r="J36" s="38">
        <f t="shared" si="6"/>
        <v>0</v>
      </c>
      <c r="K36" s="39">
        <f t="shared" si="7"/>
        <v>0</v>
      </c>
      <c r="L36" s="39">
        <f t="shared" si="8"/>
        <v>0</v>
      </c>
      <c r="M36" s="39">
        <f t="shared" si="9"/>
        <v>0</v>
      </c>
      <c r="N36" s="38" t="str">
        <f t="shared" si="10"/>
        <v>VILLEFRANCHE</v>
      </c>
      <c r="O36" s="38">
        <v>6</v>
      </c>
      <c r="P36" s="38" t="s">
        <v>16</v>
      </c>
      <c r="Q36" s="38" t="str">
        <f t="shared" si="11"/>
        <v>Précisez votre remarque ici :</v>
      </c>
      <c r="R36" s="73"/>
      <c r="S36" s="7"/>
      <c r="T36" s="7"/>
      <c r="U36" s="7">
        <f>FORMULAIRE2D[[#This Row],[Nombre élèves]]+FORMULAIRE2D[[#This Row],[Nombre d’adules 
accompagnants ]]</f>
        <v>0</v>
      </c>
      <c r="V36" s="87"/>
      <c r="W36" s="15"/>
      <c r="X36" s="16"/>
      <c r="Y36" s="35"/>
      <c r="Z36" s="35"/>
      <c r="AF36" s="89" t="s">
        <v>83</v>
      </c>
    </row>
    <row r="37" spans="1:32" x14ac:dyDescent="0.3">
      <c r="A37" s="94" t="s">
        <v>66</v>
      </c>
      <c r="B37" s="97">
        <f>SUM(S37:T42)</f>
        <v>0</v>
      </c>
      <c r="C37" s="32" t="s">
        <v>21</v>
      </c>
      <c r="D37" s="33">
        <f t="shared" si="0"/>
        <v>0</v>
      </c>
      <c r="E37" s="33">
        <f t="shared" si="1"/>
        <v>0</v>
      </c>
      <c r="F37" s="33">
        <f t="shared" si="2"/>
        <v>0</v>
      </c>
      <c r="G37" s="33">
        <f t="shared" si="3"/>
        <v>0</v>
      </c>
      <c r="H37" s="33">
        <f t="shared" si="4"/>
        <v>0</v>
      </c>
      <c r="I37" s="33">
        <f t="shared" si="5"/>
        <v>0</v>
      </c>
      <c r="J37" s="33">
        <f t="shared" si="6"/>
        <v>0</v>
      </c>
      <c r="K37" s="34">
        <f t="shared" si="7"/>
        <v>0</v>
      </c>
      <c r="L37" s="34">
        <f t="shared" si="8"/>
        <v>0</v>
      </c>
      <c r="M37" s="34">
        <f t="shared" si="9"/>
        <v>0</v>
      </c>
      <c r="N37" s="33" t="str">
        <f t="shared" si="10"/>
        <v>VILLEFRANCHE</v>
      </c>
      <c r="O37" s="33">
        <v>7</v>
      </c>
      <c r="P37" s="33" t="s">
        <v>14</v>
      </c>
      <c r="Q37" s="33" t="str">
        <f t="shared" si="11"/>
        <v>Précisez votre remarque ici :</v>
      </c>
      <c r="R37" s="71"/>
      <c r="S37" s="5"/>
      <c r="T37" s="5"/>
      <c r="U37" s="5">
        <f>FORMULAIRE2D[[#This Row],[Nombre élèves]]+FORMULAIRE2D[[#This Row],[Nombre d’adules 
accompagnants ]]</f>
        <v>0</v>
      </c>
      <c r="V37" s="40" t="s">
        <v>17</v>
      </c>
      <c r="W37" s="11"/>
      <c r="X37" s="12"/>
      <c r="Y37" s="35"/>
      <c r="Z37" s="35"/>
      <c r="AF37" s="79" t="s">
        <v>11</v>
      </c>
    </row>
    <row r="38" spans="1:32" x14ac:dyDescent="0.3">
      <c r="A38" s="95"/>
      <c r="B38" s="98"/>
      <c r="C38" s="32" t="s">
        <v>21</v>
      </c>
      <c r="D38" s="36">
        <f t="shared" si="0"/>
        <v>0</v>
      </c>
      <c r="E38" s="36">
        <f t="shared" si="1"/>
        <v>0</v>
      </c>
      <c r="F38" s="36">
        <f t="shared" si="2"/>
        <v>0</v>
      </c>
      <c r="G38" s="36">
        <f t="shared" si="3"/>
        <v>0</v>
      </c>
      <c r="H38" s="36">
        <f t="shared" si="4"/>
        <v>0</v>
      </c>
      <c r="I38" s="36">
        <f t="shared" si="5"/>
        <v>0</v>
      </c>
      <c r="J38" s="36">
        <f t="shared" si="6"/>
        <v>0</v>
      </c>
      <c r="K38" s="37">
        <f t="shared" si="7"/>
        <v>0</v>
      </c>
      <c r="L38" s="37">
        <f t="shared" si="8"/>
        <v>0</v>
      </c>
      <c r="M38" s="37">
        <f t="shared" si="9"/>
        <v>0</v>
      </c>
      <c r="N38" s="36" t="str">
        <f t="shared" si="10"/>
        <v>VILLEFRANCHE</v>
      </c>
      <c r="O38" s="36">
        <v>8</v>
      </c>
      <c r="P38" s="36" t="s">
        <v>14</v>
      </c>
      <c r="Q38" s="36" t="str">
        <f t="shared" si="11"/>
        <v>Précisez votre remarque ici :</v>
      </c>
      <c r="R38" s="72"/>
      <c r="S38" s="6"/>
      <c r="T38" s="6"/>
      <c r="U38" s="6">
        <f>FORMULAIRE2D[[#This Row],[Nombre élèves]]+FORMULAIRE2D[[#This Row],[Nombre d’adules 
accompagnants ]]</f>
        <v>0</v>
      </c>
      <c r="V38" s="41" t="s">
        <v>17</v>
      </c>
      <c r="W38" s="13"/>
      <c r="X38" s="14"/>
      <c r="Y38" s="35"/>
      <c r="Z38" s="35"/>
      <c r="AF38" s="79" t="s">
        <v>10</v>
      </c>
    </row>
    <row r="39" spans="1:32" x14ac:dyDescent="0.3">
      <c r="A39" s="95"/>
      <c r="B39" s="98"/>
      <c r="C39" s="32" t="s">
        <v>21</v>
      </c>
      <c r="D39" s="36">
        <f t="shared" si="0"/>
        <v>0</v>
      </c>
      <c r="E39" s="36">
        <f t="shared" si="1"/>
        <v>0</v>
      </c>
      <c r="F39" s="36">
        <f t="shared" si="2"/>
        <v>0</v>
      </c>
      <c r="G39" s="36">
        <f t="shared" si="3"/>
        <v>0</v>
      </c>
      <c r="H39" s="36">
        <f t="shared" si="4"/>
        <v>0</v>
      </c>
      <c r="I39" s="36">
        <f t="shared" si="5"/>
        <v>0</v>
      </c>
      <c r="J39" s="36">
        <f t="shared" si="6"/>
        <v>0</v>
      </c>
      <c r="K39" s="37">
        <f t="shared" si="7"/>
        <v>0</v>
      </c>
      <c r="L39" s="37">
        <f t="shared" si="8"/>
        <v>0</v>
      </c>
      <c r="M39" s="37">
        <f t="shared" si="9"/>
        <v>0</v>
      </c>
      <c r="N39" s="36" t="str">
        <f t="shared" si="10"/>
        <v>VILLEFRANCHE</v>
      </c>
      <c r="O39" s="36">
        <v>9</v>
      </c>
      <c r="P39" s="36" t="s">
        <v>14</v>
      </c>
      <c r="Q39" s="36" t="str">
        <f t="shared" si="11"/>
        <v>Précisez votre remarque ici :</v>
      </c>
      <c r="R39" s="72"/>
      <c r="S39" s="6"/>
      <c r="T39" s="6"/>
      <c r="U39" s="6">
        <f>FORMULAIRE2D[[#This Row],[Nombre élèves]]+FORMULAIRE2D[[#This Row],[Nombre d’adules 
accompagnants ]]</f>
        <v>0</v>
      </c>
      <c r="V39" s="41" t="s">
        <v>17</v>
      </c>
      <c r="W39" s="13"/>
      <c r="X39" s="14"/>
      <c r="Y39" s="35"/>
      <c r="Z39" s="35"/>
      <c r="AF39" s="79" t="s">
        <v>9</v>
      </c>
    </row>
    <row r="40" spans="1:32" ht="21.3" x14ac:dyDescent="0.3">
      <c r="A40" s="95"/>
      <c r="B40" s="98"/>
      <c r="C40" s="32" t="s">
        <v>21</v>
      </c>
      <c r="D40" s="36">
        <f t="shared" si="0"/>
        <v>0</v>
      </c>
      <c r="E40" s="36">
        <f t="shared" si="1"/>
        <v>0</v>
      </c>
      <c r="F40" s="36">
        <f t="shared" si="2"/>
        <v>0</v>
      </c>
      <c r="G40" s="36">
        <f t="shared" si="3"/>
        <v>0</v>
      </c>
      <c r="H40" s="36">
        <f t="shared" si="4"/>
        <v>0</v>
      </c>
      <c r="I40" s="36">
        <f t="shared" si="5"/>
        <v>0</v>
      </c>
      <c r="J40" s="36">
        <f t="shared" si="6"/>
        <v>0</v>
      </c>
      <c r="K40" s="37">
        <f t="shared" si="7"/>
        <v>0</v>
      </c>
      <c r="L40" s="37">
        <f t="shared" si="8"/>
        <v>0</v>
      </c>
      <c r="M40" s="37">
        <f t="shared" si="9"/>
        <v>0</v>
      </c>
      <c r="N40" s="36" t="str">
        <f t="shared" si="10"/>
        <v>VILLEFRANCHE</v>
      </c>
      <c r="O40" s="36">
        <v>10</v>
      </c>
      <c r="P40" s="36" t="s">
        <v>14</v>
      </c>
      <c r="Q40" s="36" t="str">
        <f t="shared" si="11"/>
        <v>Précisez votre remarque ici :</v>
      </c>
      <c r="R40" s="72"/>
      <c r="S40" s="6"/>
      <c r="T40" s="6"/>
      <c r="U40" s="6">
        <f>FORMULAIRE2D[[#This Row],[Nombre élèves]]+FORMULAIRE2D[[#This Row],[Nombre d’adules 
accompagnants ]]</f>
        <v>0</v>
      </c>
      <c r="V40" s="41" t="s">
        <v>17</v>
      </c>
      <c r="W40" s="13"/>
      <c r="X40" s="14"/>
      <c r="Y40" s="35"/>
      <c r="Z40" s="35"/>
      <c r="AF40" s="79" t="s">
        <v>8</v>
      </c>
    </row>
    <row r="41" spans="1:32" x14ac:dyDescent="0.3">
      <c r="A41" s="95"/>
      <c r="B41" s="98"/>
      <c r="C41" s="32" t="s">
        <v>21</v>
      </c>
      <c r="D41" s="36">
        <f t="shared" si="0"/>
        <v>0</v>
      </c>
      <c r="E41" s="36">
        <f t="shared" si="1"/>
        <v>0</v>
      </c>
      <c r="F41" s="36">
        <f t="shared" si="2"/>
        <v>0</v>
      </c>
      <c r="G41" s="36">
        <f t="shared" si="3"/>
        <v>0</v>
      </c>
      <c r="H41" s="36">
        <f t="shared" si="4"/>
        <v>0</v>
      </c>
      <c r="I41" s="36">
        <f t="shared" si="5"/>
        <v>0</v>
      </c>
      <c r="J41" s="36">
        <f t="shared" si="6"/>
        <v>0</v>
      </c>
      <c r="K41" s="37">
        <f t="shared" si="7"/>
        <v>0</v>
      </c>
      <c r="L41" s="37">
        <f t="shared" si="8"/>
        <v>0</v>
      </c>
      <c r="M41" s="37">
        <f t="shared" si="9"/>
        <v>0</v>
      </c>
      <c r="N41" s="36" t="str">
        <f t="shared" si="10"/>
        <v>VILLEFRANCHE</v>
      </c>
      <c r="O41" s="36">
        <v>11</v>
      </c>
      <c r="P41" s="36" t="s">
        <v>14</v>
      </c>
      <c r="Q41" s="36" t="str">
        <f t="shared" si="11"/>
        <v>Précisez votre remarque ici :</v>
      </c>
      <c r="R41" s="72"/>
      <c r="S41" s="6"/>
      <c r="T41" s="6"/>
      <c r="U41" s="6">
        <f>FORMULAIRE2D[[#This Row],[Nombre élèves]]+FORMULAIRE2D[[#This Row],[Nombre d’adules 
accompagnants ]]</f>
        <v>0</v>
      </c>
      <c r="V41" s="41" t="s">
        <v>17</v>
      </c>
      <c r="W41" s="13"/>
      <c r="X41" s="14"/>
      <c r="Y41" s="35"/>
      <c r="Z41" s="35"/>
      <c r="AF41" s="79" t="s">
        <v>86</v>
      </c>
    </row>
    <row r="42" spans="1:32" ht="16.3" thickBot="1" x14ac:dyDescent="0.35">
      <c r="A42" s="96"/>
      <c r="B42" s="99"/>
      <c r="C42" s="32" t="s">
        <v>21</v>
      </c>
      <c r="D42" s="38">
        <f t="shared" si="0"/>
        <v>0</v>
      </c>
      <c r="E42" s="38">
        <f t="shared" si="1"/>
        <v>0</v>
      </c>
      <c r="F42" s="38">
        <f t="shared" si="2"/>
        <v>0</v>
      </c>
      <c r="G42" s="38">
        <f t="shared" si="3"/>
        <v>0</v>
      </c>
      <c r="H42" s="38">
        <f t="shared" si="4"/>
        <v>0</v>
      </c>
      <c r="I42" s="38">
        <f t="shared" si="5"/>
        <v>0</v>
      </c>
      <c r="J42" s="38">
        <f t="shared" si="6"/>
        <v>0</v>
      </c>
      <c r="K42" s="39">
        <f t="shared" si="7"/>
        <v>0</v>
      </c>
      <c r="L42" s="39">
        <f t="shared" si="8"/>
        <v>0</v>
      </c>
      <c r="M42" s="39">
        <f t="shared" si="9"/>
        <v>0</v>
      </c>
      <c r="N42" s="38" t="str">
        <f t="shared" si="10"/>
        <v>VILLEFRANCHE</v>
      </c>
      <c r="O42" s="38">
        <v>12</v>
      </c>
      <c r="P42" s="38" t="s">
        <v>14</v>
      </c>
      <c r="Q42" s="38" t="str">
        <f t="shared" si="11"/>
        <v>Précisez votre remarque ici :</v>
      </c>
      <c r="R42" s="73"/>
      <c r="S42" s="7"/>
      <c r="T42" s="7"/>
      <c r="U42" s="7">
        <f>FORMULAIRE2D[[#This Row],[Nombre élèves]]+FORMULAIRE2D[[#This Row],[Nombre d’adules 
accompagnants ]]</f>
        <v>0</v>
      </c>
      <c r="V42" s="42" t="s">
        <v>17</v>
      </c>
      <c r="W42" s="15"/>
      <c r="X42" s="16"/>
      <c r="Y42" s="35"/>
      <c r="Z42" s="35"/>
      <c r="AF42" s="89" t="s">
        <v>87</v>
      </c>
    </row>
    <row r="43" spans="1:32" ht="21.3" x14ac:dyDescent="0.3">
      <c r="A43" s="94" t="s">
        <v>55</v>
      </c>
      <c r="B43" s="97">
        <f>SUM(S43:T48)</f>
        <v>0</v>
      </c>
      <c r="C43" s="32" t="s">
        <v>21</v>
      </c>
      <c r="D43" s="33">
        <f t="shared" si="0"/>
        <v>0</v>
      </c>
      <c r="E43" s="33">
        <f t="shared" si="1"/>
        <v>0</v>
      </c>
      <c r="F43" s="33">
        <f t="shared" si="2"/>
        <v>0</v>
      </c>
      <c r="G43" s="33">
        <f t="shared" si="3"/>
        <v>0</v>
      </c>
      <c r="H43" s="33">
        <f t="shared" si="4"/>
        <v>0</v>
      </c>
      <c r="I43" s="33">
        <f t="shared" si="5"/>
        <v>0</v>
      </c>
      <c r="J43" s="33">
        <f t="shared" si="6"/>
        <v>0</v>
      </c>
      <c r="K43" s="34">
        <f t="shared" si="7"/>
        <v>0</v>
      </c>
      <c r="L43" s="34">
        <f t="shared" si="8"/>
        <v>0</v>
      </c>
      <c r="M43" s="34">
        <f t="shared" si="9"/>
        <v>0</v>
      </c>
      <c r="N43" s="33" t="str">
        <f t="shared" si="10"/>
        <v>VILLEFRANCHE</v>
      </c>
      <c r="O43" s="33">
        <v>13</v>
      </c>
      <c r="P43" s="33" t="s">
        <v>25</v>
      </c>
      <c r="Q43" s="33" t="str">
        <f t="shared" si="11"/>
        <v>Précisez votre remarque ici :</v>
      </c>
      <c r="R43" s="71"/>
      <c r="S43" s="5"/>
      <c r="T43" s="5"/>
      <c r="U43" s="5">
        <f>FORMULAIRE2D[[#This Row],[Nombre élèves]]+FORMULAIRE2D[[#This Row],[Nombre d’adules 
accompagnants ]]</f>
        <v>0</v>
      </c>
      <c r="V43" s="40" t="s">
        <v>17</v>
      </c>
      <c r="W43" s="11"/>
      <c r="X43" s="12"/>
      <c r="Y43" s="35"/>
      <c r="Z43" s="35"/>
      <c r="AF43" s="79" t="s">
        <v>84</v>
      </c>
    </row>
    <row r="44" spans="1:32" ht="21.3" x14ac:dyDescent="0.3">
      <c r="A44" s="95"/>
      <c r="B44" s="98"/>
      <c r="C44" s="32" t="s">
        <v>21</v>
      </c>
      <c r="D44" s="36">
        <f t="shared" si="0"/>
        <v>0</v>
      </c>
      <c r="E44" s="36">
        <f t="shared" si="1"/>
        <v>0</v>
      </c>
      <c r="F44" s="36">
        <f t="shared" si="2"/>
        <v>0</v>
      </c>
      <c r="G44" s="36">
        <f t="shared" si="3"/>
        <v>0</v>
      </c>
      <c r="H44" s="36">
        <f t="shared" si="4"/>
        <v>0</v>
      </c>
      <c r="I44" s="36">
        <f t="shared" si="5"/>
        <v>0</v>
      </c>
      <c r="J44" s="36">
        <f t="shared" si="6"/>
        <v>0</v>
      </c>
      <c r="K44" s="37">
        <f t="shared" si="7"/>
        <v>0</v>
      </c>
      <c r="L44" s="37">
        <f t="shared" si="8"/>
        <v>0</v>
      </c>
      <c r="M44" s="37">
        <f t="shared" si="9"/>
        <v>0</v>
      </c>
      <c r="N44" s="36" t="str">
        <f t="shared" si="10"/>
        <v>VILLEFRANCHE</v>
      </c>
      <c r="O44" s="36">
        <v>14</v>
      </c>
      <c r="P44" s="36" t="s">
        <v>25</v>
      </c>
      <c r="Q44" s="36" t="str">
        <f t="shared" si="11"/>
        <v>Précisez votre remarque ici :</v>
      </c>
      <c r="R44" s="72"/>
      <c r="S44" s="6"/>
      <c r="T44" s="6"/>
      <c r="U44" s="6">
        <f>FORMULAIRE2D[[#This Row],[Nombre élèves]]+FORMULAIRE2D[[#This Row],[Nombre d’adules 
accompagnants ]]</f>
        <v>0</v>
      </c>
      <c r="V44" s="41" t="s">
        <v>17</v>
      </c>
      <c r="W44" s="13"/>
      <c r="X44" s="14"/>
      <c r="Y44" s="35"/>
      <c r="Z44" s="35"/>
      <c r="AF44" s="79" t="s">
        <v>24</v>
      </c>
    </row>
    <row r="45" spans="1:32" x14ac:dyDescent="0.3">
      <c r="A45" s="95"/>
      <c r="B45" s="98"/>
      <c r="C45" s="32" t="s">
        <v>21</v>
      </c>
      <c r="D45" s="36">
        <f t="shared" si="0"/>
        <v>0</v>
      </c>
      <c r="E45" s="36">
        <f t="shared" si="1"/>
        <v>0</v>
      </c>
      <c r="F45" s="36">
        <f t="shared" si="2"/>
        <v>0</v>
      </c>
      <c r="G45" s="36">
        <f t="shared" si="3"/>
        <v>0</v>
      </c>
      <c r="H45" s="36">
        <f t="shared" si="4"/>
        <v>0</v>
      </c>
      <c r="I45" s="36">
        <f t="shared" si="5"/>
        <v>0</v>
      </c>
      <c r="J45" s="36">
        <f t="shared" si="6"/>
        <v>0</v>
      </c>
      <c r="K45" s="37">
        <f t="shared" si="7"/>
        <v>0</v>
      </c>
      <c r="L45" s="37">
        <f t="shared" si="8"/>
        <v>0</v>
      </c>
      <c r="M45" s="37">
        <f t="shared" si="9"/>
        <v>0</v>
      </c>
      <c r="N45" s="36" t="str">
        <f t="shared" si="10"/>
        <v>VILLEFRANCHE</v>
      </c>
      <c r="O45" s="36">
        <v>15</v>
      </c>
      <c r="P45" s="36" t="s">
        <v>25</v>
      </c>
      <c r="Q45" s="36" t="str">
        <f t="shared" si="11"/>
        <v>Précisez votre remarque ici :</v>
      </c>
      <c r="R45" s="72"/>
      <c r="S45" s="6"/>
      <c r="T45" s="6"/>
      <c r="U45" s="6">
        <f>FORMULAIRE2D[[#This Row],[Nombre élèves]]+FORMULAIRE2D[[#This Row],[Nombre d’adules 
accompagnants ]]</f>
        <v>0</v>
      </c>
      <c r="V45" s="41" t="s">
        <v>17</v>
      </c>
      <c r="W45" s="13"/>
      <c r="X45" s="14"/>
      <c r="Y45" s="35"/>
      <c r="Z45" s="35"/>
      <c r="AF45" s="79" t="s">
        <v>5</v>
      </c>
    </row>
    <row r="46" spans="1:32" x14ac:dyDescent="0.3">
      <c r="A46" s="95"/>
      <c r="B46" s="98"/>
      <c r="C46" s="32" t="s">
        <v>21</v>
      </c>
      <c r="D46" s="36">
        <f t="shared" si="0"/>
        <v>0</v>
      </c>
      <c r="E46" s="36">
        <f t="shared" si="1"/>
        <v>0</v>
      </c>
      <c r="F46" s="36">
        <f t="shared" si="2"/>
        <v>0</v>
      </c>
      <c r="G46" s="36">
        <f t="shared" si="3"/>
        <v>0</v>
      </c>
      <c r="H46" s="36">
        <f t="shared" si="4"/>
        <v>0</v>
      </c>
      <c r="I46" s="36">
        <f t="shared" si="5"/>
        <v>0</v>
      </c>
      <c r="J46" s="36">
        <f t="shared" si="6"/>
        <v>0</v>
      </c>
      <c r="K46" s="37">
        <f t="shared" si="7"/>
        <v>0</v>
      </c>
      <c r="L46" s="37">
        <f t="shared" si="8"/>
        <v>0</v>
      </c>
      <c r="M46" s="37">
        <f t="shared" si="9"/>
        <v>0</v>
      </c>
      <c r="N46" s="36" t="str">
        <f t="shared" si="10"/>
        <v>VILLEFRANCHE</v>
      </c>
      <c r="O46" s="36">
        <v>16</v>
      </c>
      <c r="P46" s="36" t="s">
        <v>25</v>
      </c>
      <c r="Q46" s="36" t="str">
        <f t="shared" si="11"/>
        <v>Précisez votre remarque ici :</v>
      </c>
      <c r="R46" s="72"/>
      <c r="S46" s="6"/>
      <c r="T46" s="6"/>
      <c r="U46" s="6">
        <f>FORMULAIRE2D[[#This Row],[Nombre élèves]]+FORMULAIRE2D[[#This Row],[Nombre d’adules 
accompagnants ]]</f>
        <v>0</v>
      </c>
      <c r="V46" s="41" t="s">
        <v>17</v>
      </c>
      <c r="W46" s="13"/>
      <c r="X46" s="14"/>
      <c r="Y46" s="35"/>
      <c r="Z46" s="35"/>
      <c r="AF46" s="79" t="s">
        <v>4</v>
      </c>
    </row>
    <row r="47" spans="1:32" x14ac:dyDescent="0.3">
      <c r="A47" s="95"/>
      <c r="B47" s="98"/>
      <c r="C47" s="32" t="s">
        <v>21</v>
      </c>
      <c r="D47" s="36">
        <f t="shared" si="0"/>
        <v>0</v>
      </c>
      <c r="E47" s="36">
        <f t="shared" si="1"/>
        <v>0</v>
      </c>
      <c r="F47" s="36">
        <f t="shared" si="2"/>
        <v>0</v>
      </c>
      <c r="G47" s="36">
        <f t="shared" si="3"/>
        <v>0</v>
      </c>
      <c r="H47" s="36">
        <f t="shared" si="4"/>
        <v>0</v>
      </c>
      <c r="I47" s="36">
        <f t="shared" si="5"/>
        <v>0</v>
      </c>
      <c r="J47" s="36">
        <f t="shared" si="6"/>
        <v>0</v>
      </c>
      <c r="K47" s="37">
        <f t="shared" si="7"/>
        <v>0</v>
      </c>
      <c r="L47" s="37">
        <f t="shared" si="8"/>
        <v>0</v>
      </c>
      <c r="M47" s="37">
        <f t="shared" si="9"/>
        <v>0</v>
      </c>
      <c r="N47" s="36" t="str">
        <f t="shared" si="10"/>
        <v>VILLEFRANCHE</v>
      </c>
      <c r="O47" s="36">
        <v>17</v>
      </c>
      <c r="P47" s="36" t="s">
        <v>25</v>
      </c>
      <c r="Q47" s="36" t="str">
        <f t="shared" si="11"/>
        <v>Précisez votre remarque ici :</v>
      </c>
      <c r="R47" s="72"/>
      <c r="S47" s="6"/>
      <c r="T47" s="6"/>
      <c r="U47" s="6">
        <f>FORMULAIRE2D[[#This Row],[Nombre élèves]]+FORMULAIRE2D[[#This Row],[Nombre d’adules 
accompagnants ]]</f>
        <v>0</v>
      </c>
      <c r="V47" s="41" t="s">
        <v>17</v>
      </c>
      <c r="W47" s="13"/>
      <c r="X47" s="14"/>
      <c r="Y47" s="35"/>
      <c r="Z47" s="35"/>
      <c r="AF47" s="79" t="s">
        <v>71</v>
      </c>
    </row>
    <row r="48" spans="1:32" ht="16.3" thickBot="1" x14ac:dyDescent="0.35">
      <c r="A48" s="96"/>
      <c r="B48" s="99"/>
      <c r="C48" s="32" t="s">
        <v>21</v>
      </c>
      <c r="D48" s="38">
        <f t="shared" si="0"/>
        <v>0</v>
      </c>
      <c r="E48" s="38">
        <f t="shared" si="1"/>
        <v>0</v>
      </c>
      <c r="F48" s="38">
        <f t="shared" si="2"/>
        <v>0</v>
      </c>
      <c r="G48" s="38">
        <f t="shared" si="3"/>
        <v>0</v>
      </c>
      <c r="H48" s="38">
        <f t="shared" si="4"/>
        <v>0</v>
      </c>
      <c r="I48" s="38">
        <f t="shared" si="5"/>
        <v>0</v>
      </c>
      <c r="J48" s="38">
        <f t="shared" si="6"/>
        <v>0</v>
      </c>
      <c r="K48" s="39">
        <f t="shared" si="7"/>
        <v>0</v>
      </c>
      <c r="L48" s="39">
        <f t="shared" si="8"/>
        <v>0</v>
      </c>
      <c r="M48" s="39">
        <f t="shared" si="9"/>
        <v>0</v>
      </c>
      <c r="N48" s="38" t="str">
        <f t="shared" si="10"/>
        <v>VILLEFRANCHE</v>
      </c>
      <c r="O48" s="38">
        <v>18</v>
      </c>
      <c r="P48" s="38" t="s">
        <v>25</v>
      </c>
      <c r="Q48" s="38" t="str">
        <f t="shared" si="11"/>
        <v>Précisez votre remarque ici :</v>
      </c>
      <c r="R48" s="73"/>
      <c r="S48" s="7"/>
      <c r="T48" s="7"/>
      <c r="U48" s="7">
        <f>FORMULAIRE2D[[#This Row],[Nombre élèves]]+FORMULAIRE2D[[#This Row],[Nombre d’adules 
accompagnants ]]</f>
        <v>0</v>
      </c>
      <c r="V48" s="42" t="s">
        <v>17</v>
      </c>
      <c r="W48" s="15"/>
      <c r="X48" s="16"/>
      <c r="Y48" s="35"/>
      <c r="Z48" s="35"/>
      <c r="AF48" s="79" t="s">
        <v>3</v>
      </c>
    </row>
    <row r="49" spans="1:32" x14ac:dyDescent="0.3">
      <c r="A49" s="94" t="s">
        <v>92</v>
      </c>
      <c r="B49" s="97">
        <f>SUM(S49:T54)</f>
        <v>0</v>
      </c>
      <c r="C49" s="32" t="s">
        <v>21</v>
      </c>
      <c r="D49" s="33">
        <f t="shared" si="0"/>
        <v>0</v>
      </c>
      <c r="E49" s="33">
        <f t="shared" si="1"/>
        <v>0</v>
      </c>
      <c r="F49" s="33">
        <f t="shared" si="2"/>
        <v>0</v>
      </c>
      <c r="G49" s="33">
        <f t="shared" si="3"/>
        <v>0</v>
      </c>
      <c r="H49" s="33">
        <f t="shared" si="4"/>
        <v>0</v>
      </c>
      <c r="I49" s="33">
        <f t="shared" si="5"/>
        <v>0</v>
      </c>
      <c r="J49" s="33">
        <f t="shared" si="6"/>
        <v>0</v>
      </c>
      <c r="K49" s="34">
        <f t="shared" si="7"/>
        <v>0</v>
      </c>
      <c r="L49" s="34">
        <f t="shared" si="8"/>
        <v>0</v>
      </c>
      <c r="M49" s="34">
        <f t="shared" si="9"/>
        <v>0</v>
      </c>
      <c r="N49" s="33" t="str">
        <f t="shared" si="10"/>
        <v>VILLEFRANCHE</v>
      </c>
      <c r="O49" s="33">
        <v>19</v>
      </c>
      <c r="P49" s="33" t="s">
        <v>12</v>
      </c>
      <c r="Q49" s="33" t="str">
        <f t="shared" si="11"/>
        <v>Précisez votre remarque ici :</v>
      </c>
      <c r="R49" s="71"/>
      <c r="S49" s="5"/>
      <c r="T49" s="5"/>
      <c r="U49" s="5">
        <f>FORMULAIRE2D[[#This Row],[Nombre élèves]]+FORMULAIRE2D[[#This Row],[Nombre d’adules 
accompagnants ]]</f>
        <v>0</v>
      </c>
      <c r="V49" s="85"/>
      <c r="W49" s="11"/>
      <c r="X49" s="12"/>
      <c r="Y49" s="35"/>
      <c r="Z49" s="35"/>
      <c r="AF49" s="79" t="s">
        <v>2</v>
      </c>
    </row>
    <row r="50" spans="1:32" x14ac:dyDescent="0.3">
      <c r="A50" s="95"/>
      <c r="B50" s="98"/>
      <c r="C50" s="32" t="s">
        <v>21</v>
      </c>
      <c r="D50" s="36">
        <f t="shared" si="0"/>
        <v>0</v>
      </c>
      <c r="E50" s="36">
        <f t="shared" si="1"/>
        <v>0</v>
      </c>
      <c r="F50" s="36">
        <f t="shared" si="2"/>
        <v>0</v>
      </c>
      <c r="G50" s="36">
        <f t="shared" si="3"/>
        <v>0</v>
      </c>
      <c r="H50" s="36">
        <f t="shared" si="4"/>
        <v>0</v>
      </c>
      <c r="I50" s="36">
        <f t="shared" si="5"/>
        <v>0</v>
      </c>
      <c r="J50" s="36">
        <f t="shared" si="6"/>
        <v>0</v>
      </c>
      <c r="K50" s="37">
        <f t="shared" si="7"/>
        <v>0</v>
      </c>
      <c r="L50" s="37">
        <f t="shared" si="8"/>
        <v>0</v>
      </c>
      <c r="M50" s="37">
        <f t="shared" si="9"/>
        <v>0</v>
      </c>
      <c r="N50" s="36" t="str">
        <f t="shared" si="10"/>
        <v>VILLEFRANCHE</v>
      </c>
      <c r="O50" s="36">
        <v>20</v>
      </c>
      <c r="P50" s="36" t="s">
        <v>12</v>
      </c>
      <c r="Q50" s="36" t="str">
        <f t="shared" si="11"/>
        <v>Précisez votre remarque ici :</v>
      </c>
      <c r="R50" s="72"/>
      <c r="S50" s="6"/>
      <c r="T50" s="6"/>
      <c r="U50" s="6">
        <f>FORMULAIRE2D[[#This Row],[Nombre élèves]]+FORMULAIRE2D[[#This Row],[Nombre d’adules 
accompagnants ]]</f>
        <v>0</v>
      </c>
      <c r="V50" s="86"/>
      <c r="W50" s="13"/>
      <c r="X50" s="14"/>
      <c r="Y50" s="35"/>
      <c r="Z50" s="35"/>
      <c r="AF50" s="79" t="s">
        <v>1</v>
      </c>
    </row>
    <row r="51" spans="1:32" ht="21.3" x14ac:dyDescent="0.3">
      <c r="A51" s="95"/>
      <c r="B51" s="98"/>
      <c r="C51" s="32" t="s">
        <v>21</v>
      </c>
      <c r="D51" s="36">
        <f t="shared" si="0"/>
        <v>0</v>
      </c>
      <c r="E51" s="36">
        <f t="shared" si="1"/>
        <v>0</v>
      </c>
      <c r="F51" s="36">
        <f t="shared" si="2"/>
        <v>0</v>
      </c>
      <c r="G51" s="36">
        <f t="shared" si="3"/>
        <v>0</v>
      </c>
      <c r="H51" s="36">
        <f t="shared" si="4"/>
        <v>0</v>
      </c>
      <c r="I51" s="36">
        <f t="shared" si="5"/>
        <v>0</v>
      </c>
      <c r="J51" s="36">
        <f t="shared" si="6"/>
        <v>0</v>
      </c>
      <c r="K51" s="37">
        <f t="shared" si="7"/>
        <v>0</v>
      </c>
      <c r="L51" s="37">
        <f t="shared" si="8"/>
        <v>0</v>
      </c>
      <c r="M51" s="37">
        <f t="shared" si="9"/>
        <v>0</v>
      </c>
      <c r="N51" s="36" t="str">
        <f t="shared" si="10"/>
        <v>VILLEFRANCHE</v>
      </c>
      <c r="O51" s="36">
        <v>21</v>
      </c>
      <c r="P51" s="36" t="s">
        <v>12</v>
      </c>
      <c r="Q51" s="36" t="str">
        <f t="shared" si="11"/>
        <v>Précisez votre remarque ici :</v>
      </c>
      <c r="R51" s="72"/>
      <c r="S51" s="6"/>
      <c r="T51" s="6"/>
      <c r="U51" s="6">
        <f>FORMULAIRE2D[[#This Row],[Nombre élèves]]+FORMULAIRE2D[[#This Row],[Nombre d’adules 
accompagnants ]]</f>
        <v>0</v>
      </c>
      <c r="V51" s="86"/>
      <c r="W51" s="13"/>
      <c r="X51" s="14"/>
      <c r="Y51" s="35"/>
      <c r="Z51" s="35"/>
      <c r="AF51" s="79" t="s">
        <v>88</v>
      </c>
    </row>
    <row r="52" spans="1:32" x14ac:dyDescent="0.3">
      <c r="A52" s="95"/>
      <c r="B52" s="98"/>
      <c r="C52" s="32" t="s">
        <v>21</v>
      </c>
      <c r="D52" s="36">
        <f t="shared" si="0"/>
        <v>0</v>
      </c>
      <c r="E52" s="36">
        <f t="shared" si="1"/>
        <v>0</v>
      </c>
      <c r="F52" s="36">
        <f t="shared" si="2"/>
        <v>0</v>
      </c>
      <c r="G52" s="36">
        <f t="shared" si="3"/>
        <v>0</v>
      </c>
      <c r="H52" s="36">
        <f t="shared" si="4"/>
        <v>0</v>
      </c>
      <c r="I52" s="36">
        <f t="shared" si="5"/>
        <v>0</v>
      </c>
      <c r="J52" s="36">
        <f t="shared" si="6"/>
        <v>0</v>
      </c>
      <c r="K52" s="37">
        <f t="shared" si="7"/>
        <v>0</v>
      </c>
      <c r="L52" s="37">
        <f t="shared" si="8"/>
        <v>0</v>
      </c>
      <c r="M52" s="37">
        <f t="shared" si="9"/>
        <v>0</v>
      </c>
      <c r="N52" s="36" t="str">
        <f t="shared" si="10"/>
        <v>VILLEFRANCHE</v>
      </c>
      <c r="O52" s="36">
        <v>22</v>
      </c>
      <c r="P52" s="36" t="s">
        <v>12</v>
      </c>
      <c r="Q52" s="36" t="str">
        <f t="shared" si="11"/>
        <v>Précisez votre remarque ici :</v>
      </c>
      <c r="R52" s="72"/>
      <c r="S52" s="6"/>
      <c r="T52" s="6"/>
      <c r="U52" s="6">
        <f>FORMULAIRE2D[[#This Row],[Nombre élèves]]+FORMULAIRE2D[[#This Row],[Nombre d’adules 
accompagnants ]]</f>
        <v>0</v>
      </c>
      <c r="V52" s="86"/>
      <c r="W52" s="13"/>
      <c r="X52" s="14"/>
      <c r="Y52" s="35"/>
      <c r="Z52" s="35"/>
      <c r="AF52" s="89" t="s">
        <v>89</v>
      </c>
    </row>
    <row r="53" spans="1:32" x14ac:dyDescent="0.3">
      <c r="A53" s="95"/>
      <c r="B53" s="98"/>
      <c r="C53" s="32" t="s">
        <v>21</v>
      </c>
      <c r="D53" s="36">
        <f t="shared" si="0"/>
        <v>0</v>
      </c>
      <c r="E53" s="36">
        <f t="shared" si="1"/>
        <v>0</v>
      </c>
      <c r="F53" s="36">
        <f t="shared" si="2"/>
        <v>0</v>
      </c>
      <c r="G53" s="36">
        <f t="shared" si="3"/>
        <v>0</v>
      </c>
      <c r="H53" s="36">
        <f t="shared" si="4"/>
        <v>0</v>
      </c>
      <c r="I53" s="36">
        <f t="shared" si="5"/>
        <v>0</v>
      </c>
      <c r="J53" s="36">
        <f t="shared" si="6"/>
        <v>0</v>
      </c>
      <c r="K53" s="37">
        <f t="shared" si="7"/>
        <v>0</v>
      </c>
      <c r="L53" s="37">
        <f t="shared" si="8"/>
        <v>0</v>
      </c>
      <c r="M53" s="37">
        <f t="shared" si="9"/>
        <v>0</v>
      </c>
      <c r="N53" s="36" t="str">
        <f t="shared" si="10"/>
        <v>VILLEFRANCHE</v>
      </c>
      <c r="O53" s="36">
        <v>23</v>
      </c>
      <c r="P53" s="36" t="s">
        <v>12</v>
      </c>
      <c r="Q53" s="36" t="str">
        <f t="shared" si="11"/>
        <v>Précisez votre remarque ici :</v>
      </c>
      <c r="R53" s="72"/>
      <c r="S53" s="6"/>
      <c r="T53" s="6"/>
      <c r="U53" s="6">
        <f>FORMULAIRE2D[[#This Row],[Nombre élèves]]+FORMULAIRE2D[[#This Row],[Nombre d’adules 
accompagnants ]]</f>
        <v>0</v>
      </c>
      <c r="V53" s="86"/>
      <c r="W53" s="13"/>
      <c r="X53" s="14"/>
      <c r="Y53" s="35"/>
      <c r="Z53" s="35"/>
    </row>
    <row r="54" spans="1:32" ht="16.3" thickBot="1" x14ac:dyDescent="0.35">
      <c r="A54" s="96"/>
      <c r="B54" s="99"/>
      <c r="C54" s="32" t="s">
        <v>21</v>
      </c>
      <c r="D54" s="38">
        <f t="shared" si="0"/>
        <v>0</v>
      </c>
      <c r="E54" s="38">
        <f t="shared" si="1"/>
        <v>0</v>
      </c>
      <c r="F54" s="38">
        <f t="shared" si="2"/>
        <v>0</v>
      </c>
      <c r="G54" s="38">
        <f t="shared" si="3"/>
        <v>0</v>
      </c>
      <c r="H54" s="38">
        <f t="shared" si="4"/>
        <v>0</v>
      </c>
      <c r="I54" s="38">
        <f t="shared" si="5"/>
        <v>0</v>
      </c>
      <c r="J54" s="38">
        <f t="shared" si="6"/>
        <v>0</v>
      </c>
      <c r="K54" s="39">
        <f t="shared" si="7"/>
        <v>0</v>
      </c>
      <c r="L54" s="39">
        <f t="shared" si="8"/>
        <v>0</v>
      </c>
      <c r="M54" s="39">
        <f t="shared" si="9"/>
        <v>0</v>
      </c>
      <c r="N54" s="38" t="str">
        <f t="shared" si="10"/>
        <v>VILLEFRANCHE</v>
      </c>
      <c r="O54" s="38">
        <v>24</v>
      </c>
      <c r="P54" s="38" t="s">
        <v>12</v>
      </c>
      <c r="Q54" s="38" t="str">
        <f t="shared" si="11"/>
        <v>Précisez votre remarque ici :</v>
      </c>
      <c r="R54" s="73"/>
      <c r="S54" s="7"/>
      <c r="T54" s="7"/>
      <c r="U54" s="7">
        <f>FORMULAIRE2D[[#This Row],[Nombre élèves]]+FORMULAIRE2D[[#This Row],[Nombre d’adules 
accompagnants ]]</f>
        <v>0</v>
      </c>
      <c r="V54" s="87"/>
      <c r="W54" s="15"/>
      <c r="X54" s="16"/>
      <c r="Y54" s="35"/>
      <c r="Z54" s="35"/>
    </row>
    <row r="55" spans="1:32" x14ac:dyDescent="0.3">
      <c r="A55" s="94" t="s">
        <v>56</v>
      </c>
      <c r="B55" s="97">
        <f>SUM(S55:T60)</f>
        <v>0</v>
      </c>
      <c r="C55" s="32" t="s">
        <v>21</v>
      </c>
      <c r="D55" s="33">
        <f t="shared" si="0"/>
        <v>0</v>
      </c>
      <c r="E55" s="33">
        <f t="shared" si="1"/>
        <v>0</v>
      </c>
      <c r="F55" s="33">
        <f t="shared" si="2"/>
        <v>0</v>
      </c>
      <c r="G55" s="33">
        <f t="shared" si="3"/>
        <v>0</v>
      </c>
      <c r="H55" s="33">
        <f t="shared" si="4"/>
        <v>0</v>
      </c>
      <c r="I55" s="33">
        <f t="shared" si="5"/>
        <v>0</v>
      </c>
      <c r="J55" s="33">
        <f t="shared" si="6"/>
        <v>0</v>
      </c>
      <c r="K55" s="34">
        <f t="shared" si="7"/>
        <v>0</v>
      </c>
      <c r="L55" s="34">
        <f t="shared" si="8"/>
        <v>0</v>
      </c>
      <c r="M55" s="34">
        <f t="shared" si="9"/>
        <v>0</v>
      </c>
      <c r="N55" s="33" t="str">
        <f t="shared" si="10"/>
        <v>VILLEFRANCHE</v>
      </c>
      <c r="O55" s="33">
        <v>25</v>
      </c>
      <c r="P55" s="33" t="s">
        <v>11</v>
      </c>
      <c r="Q55" s="33" t="str">
        <f t="shared" si="11"/>
        <v>Précisez votre remarque ici :</v>
      </c>
      <c r="R55" s="74"/>
      <c r="S55" s="8"/>
      <c r="T55" s="5"/>
      <c r="U55" s="5">
        <f>FORMULAIRE2D[[#This Row],[Nombre élèves]]+FORMULAIRE2D[[#This Row],[Nombre d’adules 
accompagnants ]]</f>
        <v>0</v>
      </c>
      <c r="V55" s="43" t="s">
        <v>17</v>
      </c>
      <c r="W55" s="11"/>
      <c r="X55" s="12"/>
      <c r="Y55" s="35"/>
      <c r="Z55" s="35"/>
    </row>
    <row r="56" spans="1:32" x14ac:dyDescent="0.3">
      <c r="A56" s="95"/>
      <c r="B56" s="98"/>
      <c r="C56" s="32" t="s">
        <v>21</v>
      </c>
      <c r="D56" s="36">
        <f t="shared" si="0"/>
        <v>0</v>
      </c>
      <c r="E56" s="36">
        <f t="shared" si="1"/>
        <v>0</v>
      </c>
      <c r="F56" s="36">
        <f t="shared" si="2"/>
        <v>0</v>
      </c>
      <c r="G56" s="36">
        <f t="shared" si="3"/>
        <v>0</v>
      </c>
      <c r="H56" s="36">
        <f t="shared" si="4"/>
        <v>0</v>
      </c>
      <c r="I56" s="36">
        <f t="shared" si="5"/>
        <v>0</v>
      </c>
      <c r="J56" s="36">
        <f t="shared" si="6"/>
        <v>0</v>
      </c>
      <c r="K56" s="37">
        <f t="shared" si="7"/>
        <v>0</v>
      </c>
      <c r="L56" s="37">
        <f t="shared" si="8"/>
        <v>0</v>
      </c>
      <c r="M56" s="37">
        <f t="shared" si="9"/>
        <v>0</v>
      </c>
      <c r="N56" s="36" t="str">
        <f t="shared" si="10"/>
        <v>VILLEFRANCHE</v>
      </c>
      <c r="O56" s="36">
        <v>26</v>
      </c>
      <c r="P56" s="36" t="s">
        <v>11</v>
      </c>
      <c r="Q56" s="36" t="str">
        <f t="shared" si="11"/>
        <v>Précisez votre remarque ici :</v>
      </c>
      <c r="R56" s="72"/>
      <c r="S56" s="6"/>
      <c r="T56" s="6"/>
      <c r="U56" s="6">
        <f>FORMULAIRE2D[[#This Row],[Nombre élèves]]+FORMULAIRE2D[[#This Row],[Nombre d’adules 
accompagnants ]]</f>
        <v>0</v>
      </c>
      <c r="V56" s="41" t="s">
        <v>17</v>
      </c>
      <c r="W56" s="13"/>
      <c r="X56" s="14"/>
      <c r="Y56" s="35"/>
      <c r="Z56" s="35"/>
    </row>
    <row r="57" spans="1:32" x14ac:dyDescent="0.3">
      <c r="A57" s="95"/>
      <c r="B57" s="98"/>
      <c r="C57" s="32" t="s">
        <v>21</v>
      </c>
      <c r="D57" s="36">
        <f t="shared" si="0"/>
        <v>0</v>
      </c>
      <c r="E57" s="36">
        <f t="shared" si="1"/>
        <v>0</v>
      </c>
      <c r="F57" s="36">
        <f t="shared" si="2"/>
        <v>0</v>
      </c>
      <c r="G57" s="36">
        <f t="shared" si="3"/>
        <v>0</v>
      </c>
      <c r="H57" s="36">
        <f t="shared" si="4"/>
        <v>0</v>
      </c>
      <c r="I57" s="36">
        <f t="shared" si="5"/>
        <v>0</v>
      </c>
      <c r="J57" s="36">
        <f t="shared" si="6"/>
        <v>0</v>
      </c>
      <c r="K57" s="37">
        <f t="shared" si="7"/>
        <v>0</v>
      </c>
      <c r="L57" s="37">
        <f t="shared" si="8"/>
        <v>0</v>
      </c>
      <c r="M57" s="37">
        <f t="shared" si="9"/>
        <v>0</v>
      </c>
      <c r="N57" s="36" t="str">
        <f t="shared" si="10"/>
        <v>VILLEFRANCHE</v>
      </c>
      <c r="O57" s="36">
        <v>27</v>
      </c>
      <c r="P57" s="36" t="s">
        <v>11</v>
      </c>
      <c r="Q57" s="36" t="str">
        <f t="shared" si="11"/>
        <v>Précisez votre remarque ici :</v>
      </c>
      <c r="R57" s="75"/>
      <c r="S57" s="9"/>
      <c r="T57" s="6"/>
      <c r="U57" s="9">
        <f>FORMULAIRE2D[[#This Row],[Nombre élèves]]+FORMULAIRE2D[[#This Row],[Nombre d’adules 
accompagnants ]]</f>
        <v>0</v>
      </c>
      <c r="V57" s="44" t="s">
        <v>17</v>
      </c>
      <c r="W57" s="13"/>
      <c r="X57" s="14"/>
      <c r="Y57" s="35"/>
      <c r="Z57" s="35"/>
    </row>
    <row r="58" spans="1:32" x14ac:dyDescent="0.3">
      <c r="A58" s="95"/>
      <c r="B58" s="98"/>
      <c r="C58" s="32" t="s">
        <v>21</v>
      </c>
      <c r="D58" s="36">
        <f t="shared" si="0"/>
        <v>0</v>
      </c>
      <c r="E58" s="36">
        <f t="shared" si="1"/>
        <v>0</v>
      </c>
      <c r="F58" s="36">
        <f t="shared" si="2"/>
        <v>0</v>
      </c>
      <c r="G58" s="36">
        <f t="shared" si="3"/>
        <v>0</v>
      </c>
      <c r="H58" s="36">
        <f t="shared" si="4"/>
        <v>0</v>
      </c>
      <c r="I58" s="36">
        <f t="shared" si="5"/>
        <v>0</v>
      </c>
      <c r="J58" s="36">
        <f t="shared" si="6"/>
        <v>0</v>
      </c>
      <c r="K58" s="37">
        <f t="shared" si="7"/>
        <v>0</v>
      </c>
      <c r="L58" s="37">
        <f t="shared" si="8"/>
        <v>0</v>
      </c>
      <c r="M58" s="37">
        <f t="shared" si="9"/>
        <v>0</v>
      </c>
      <c r="N58" s="36" t="str">
        <f t="shared" si="10"/>
        <v>VILLEFRANCHE</v>
      </c>
      <c r="O58" s="36">
        <v>28</v>
      </c>
      <c r="P58" s="36" t="s">
        <v>11</v>
      </c>
      <c r="Q58" s="36" t="str">
        <f t="shared" si="11"/>
        <v>Précisez votre remarque ici :</v>
      </c>
      <c r="R58" s="72"/>
      <c r="S58" s="6"/>
      <c r="T58" s="6"/>
      <c r="U58" s="6">
        <f>FORMULAIRE2D[[#This Row],[Nombre élèves]]+FORMULAIRE2D[[#This Row],[Nombre d’adules 
accompagnants ]]</f>
        <v>0</v>
      </c>
      <c r="V58" s="41" t="s">
        <v>17</v>
      </c>
      <c r="W58" s="13"/>
      <c r="X58" s="14"/>
      <c r="Y58" s="35"/>
      <c r="Z58" s="35"/>
    </row>
    <row r="59" spans="1:32" x14ac:dyDescent="0.3">
      <c r="A59" s="95"/>
      <c r="B59" s="98"/>
      <c r="C59" s="32" t="s">
        <v>21</v>
      </c>
      <c r="D59" s="36">
        <f t="shared" si="0"/>
        <v>0</v>
      </c>
      <c r="E59" s="36">
        <f t="shared" si="1"/>
        <v>0</v>
      </c>
      <c r="F59" s="36">
        <f t="shared" si="2"/>
        <v>0</v>
      </c>
      <c r="G59" s="36">
        <f t="shared" si="3"/>
        <v>0</v>
      </c>
      <c r="H59" s="36">
        <f t="shared" si="4"/>
        <v>0</v>
      </c>
      <c r="I59" s="36">
        <f t="shared" si="5"/>
        <v>0</v>
      </c>
      <c r="J59" s="36">
        <f t="shared" si="6"/>
        <v>0</v>
      </c>
      <c r="K59" s="37">
        <f t="shared" si="7"/>
        <v>0</v>
      </c>
      <c r="L59" s="37">
        <f t="shared" si="8"/>
        <v>0</v>
      </c>
      <c r="M59" s="37">
        <f t="shared" si="9"/>
        <v>0</v>
      </c>
      <c r="N59" s="36" t="str">
        <f t="shared" si="10"/>
        <v>VILLEFRANCHE</v>
      </c>
      <c r="O59" s="36">
        <v>29</v>
      </c>
      <c r="P59" s="36" t="s">
        <v>11</v>
      </c>
      <c r="Q59" s="36" t="str">
        <f t="shared" si="11"/>
        <v>Précisez votre remarque ici :</v>
      </c>
      <c r="R59" s="72"/>
      <c r="S59" s="6"/>
      <c r="T59" s="6"/>
      <c r="U59" s="6">
        <f>FORMULAIRE2D[[#This Row],[Nombre élèves]]+FORMULAIRE2D[[#This Row],[Nombre d’adules 
accompagnants ]]</f>
        <v>0</v>
      </c>
      <c r="V59" s="41" t="s">
        <v>17</v>
      </c>
      <c r="W59" s="13"/>
      <c r="X59" s="14"/>
      <c r="Y59" s="35"/>
      <c r="Z59" s="35"/>
    </row>
    <row r="60" spans="1:32" ht="16.3" thickBot="1" x14ac:dyDescent="0.35">
      <c r="A60" s="96"/>
      <c r="B60" s="99"/>
      <c r="C60" s="32" t="s">
        <v>21</v>
      </c>
      <c r="D60" s="38">
        <f t="shared" si="0"/>
        <v>0</v>
      </c>
      <c r="E60" s="38">
        <f t="shared" si="1"/>
        <v>0</v>
      </c>
      <c r="F60" s="38">
        <f t="shared" si="2"/>
        <v>0</v>
      </c>
      <c r="G60" s="38">
        <f t="shared" si="3"/>
        <v>0</v>
      </c>
      <c r="H60" s="38">
        <f t="shared" si="4"/>
        <v>0</v>
      </c>
      <c r="I60" s="38">
        <f t="shared" si="5"/>
        <v>0</v>
      </c>
      <c r="J60" s="38">
        <f t="shared" si="6"/>
        <v>0</v>
      </c>
      <c r="K60" s="39">
        <f t="shared" si="7"/>
        <v>0</v>
      </c>
      <c r="L60" s="39">
        <f t="shared" si="8"/>
        <v>0</v>
      </c>
      <c r="M60" s="39">
        <f t="shared" si="9"/>
        <v>0</v>
      </c>
      <c r="N60" s="38" t="str">
        <f t="shared" si="10"/>
        <v>VILLEFRANCHE</v>
      </c>
      <c r="O60" s="38">
        <v>30</v>
      </c>
      <c r="P60" s="38" t="s">
        <v>11</v>
      </c>
      <c r="Q60" s="38" t="str">
        <f t="shared" si="11"/>
        <v>Précisez votre remarque ici :</v>
      </c>
      <c r="R60" s="73"/>
      <c r="S60" s="7"/>
      <c r="T60" s="7"/>
      <c r="U60" s="7">
        <f>FORMULAIRE2D[[#This Row],[Nombre élèves]]+FORMULAIRE2D[[#This Row],[Nombre d’adules 
accompagnants ]]</f>
        <v>0</v>
      </c>
      <c r="V60" s="42" t="s">
        <v>17</v>
      </c>
      <c r="W60" s="15"/>
      <c r="X60" s="16"/>
      <c r="Y60" s="35"/>
      <c r="Z60" s="35"/>
    </row>
    <row r="61" spans="1:32" x14ac:dyDescent="0.3">
      <c r="A61" s="94" t="s">
        <v>57</v>
      </c>
      <c r="B61" s="97">
        <f>SUM(S61:T66)</f>
        <v>0</v>
      </c>
      <c r="C61" s="32" t="s">
        <v>21</v>
      </c>
      <c r="D61" s="33">
        <f t="shared" si="0"/>
        <v>0</v>
      </c>
      <c r="E61" s="33">
        <f t="shared" si="1"/>
        <v>0</v>
      </c>
      <c r="F61" s="33">
        <f t="shared" si="2"/>
        <v>0</v>
      </c>
      <c r="G61" s="33">
        <f t="shared" si="3"/>
        <v>0</v>
      </c>
      <c r="H61" s="33">
        <f t="shared" si="4"/>
        <v>0</v>
      </c>
      <c r="I61" s="33">
        <f t="shared" si="5"/>
        <v>0</v>
      </c>
      <c r="J61" s="33">
        <f t="shared" si="6"/>
        <v>0</v>
      </c>
      <c r="K61" s="34">
        <f t="shared" si="7"/>
        <v>0</v>
      </c>
      <c r="L61" s="34">
        <f t="shared" si="8"/>
        <v>0</v>
      </c>
      <c r="M61" s="34">
        <f t="shared" si="9"/>
        <v>0</v>
      </c>
      <c r="N61" s="33" t="str">
        <f t="shared" si="10"/>
        <v>VILLEFRANCHE</v>
      </c>
      <c r="O61" s="33">
        <v>31</v>
      </c>
      <c r="P61" s="33" t="s">
        <v>10</v>
      </c>
      <c r="Q61" s="33" t="str">
        <f t="shared" si="11"/>
        <v>Précisez votre remarque ici :</v>
      </c>
      <c r="R61" s="71"/>
      <c r="S61" s="5"/>
      <c r="T61" s="5"/>
      <c r="U61" s="5">
        <f>FORMULAIRE2D[[#This Row],[Nombre élèves]]+FORMULAIRE2D[[#This Row],[Nombre d’adules 
accompagnants ]]</f>
        <v>0</v>
      </c>
      <c r="V61" s="40" t="s">
        <v>17</v>
      </c>
      <c r="W61" s="11"/>
      <c r="X61" s="12"/>
      <c r="Y61" s="35"/>
      <c r="Z61" s="35"/>
    </row>
    <row r="62" spans="1:32" x14ac:dyDescent="0.3">
      <c r="A62" s="95"/>
      <c r="B62" s="98"/>
      <c r="C62" s="32" t="s">
        <v>21</v>
      </c>
      <c r="D62" s="36">
        <f t="shared" si="0"/>
        <v>0</v>
      </c>
      <c r="E62" s="36">
        <f t="shared" si="1"/>
        <v>0</v>
      </c>
      <c r="F62" s="36">
        <f t="shared" si="2"/>
        <v>0</v>
      </c>
      <c r="G62" s="36">
        <f t="shared" si="3"/>
        <v>0</v>
      </c>
      <c r="H62" s="36">
        <f t="shared" si="4"/>
        <v>0</v>
      </c>
      <c r="I62" s="36">
        <f t="shared" si="5"/>
        <v>0</v>
      </c>
      <c r="J62" s="36">
        <f t="shared" si="6"/>
        <v>0</v>
      </c>
      <c r="K62" s="37">
        <f t="shared" si="7"/>
        <v>0</v>
      </c>
      <c r="L62" s="37">
        <f t="shared" si="8"/>
        <v>0</v>
      </c>
      <c r="M62" s="37">
        <f t="shared" si="9"/>
        <v>0</v>
      </c>
      <c r="N62" s="36" t="str">
        <f t="shared" si="10"/>
        <v>VILLEFRANCHE</v>
      </c>
      <c r="O62" s="36">
        <v>32</v>
      </c>
      <c r="P62" s="36" t="s">
        <v>10</v>
      </c>
      <c r="Q62" s="36" t="str">
        <f t="shared" si="11"/>
        <v>Précisez votre remarque ici :</v>
      </c>
      <c r="R62" s="72"/>
      <c r="S62" s="6"/>
      <c r="T62" s="6"/>
      <c r="U62" s="6">
        <f>FORMULAIRE2D[[#This Row],[Nombre élèves]]+FORMULAIRE2D[[#This Row],[Nombre d’adules 
accompagnants ]]</f>
        <v>0</v>
      </c>
      <c r="V62" s="41" t="s">
        <v>17</v>
      </c>
      <c r="W62" s="13"/>
      <c r="X62" s="14"/>
      <c r="Y62" s="35"/>
      <c r="Z62" s="35"/>
    </row>
    <row r="63" spans="1:32" x14ac:dyDescent="0.3">
      <c r="A63" s="95"/>
      <c r="B63" s="98"/>
      <c r="C63" s="32" t="s">
        <v>21</v>
      </c>
      <c r="D63" s="36">
        <f t="shared" ref="D63:D94" si="12">$R$17</f>
        <v>0</v>
      </c>
      <c r="E63" s="36">
        <f t="shared" ref="E63:E94" si="13">$R$18</f>
        <v>0</v>
      </c>
      <c r="F63" s="36">
        <f t="shared" ref="F63:F94" si="14">$R$19</f>
        <v>0</v>
      </c>
      <c r="G63" s="36">
        <f t="shared" ref="G63:G94" si="15">$R$20</f>
        <v>0</v>
      </c>
      <c r="H63" s="36">
        <f t="shared" ref="H63:H94" si="16">$R$22</f>
        <v>0</v>
      </c>
      <c r="I63" s="36">
        <f t="shared" ref="I63:I94" si="17">$R$23</f>
        <v>0</v>
      </c>
      <c r="J63" s="36">
        <f t="shared" ref="J63:J94" si="18">$R$24</f>
        <v>0</v>
      </c>
      <c r="K63" s="37">
        <f t="shared" ref="K63:K94" si="19">$R$25</f>
        <v>0</v>
      </c>
      <c r="L63" s="37">
        <f t="shared" ref="L63:L94" si="20">$R$26</f>
        <v>0</v>
      </c>
      <c r="M63" s="37">
        <f t="shared" ref="M63:M94" si="21">$R$27</f>
        <v>0</v>
      </c>
      <c r="N63" s="36" t="str">
        <f t="shared" ref="N63:N94" si="22">$R$21</f>
        <v>VILLEFRANCHE</v>
      </c>
      <c r="O63" s="36">
        <v>33</v>
      </c>
      <c r="P63" s="36" t="s">
        <v>10</v>
      </c>
      <c r="Q63" s="36" t="str">
        <f t="shared" ref="Q63:Q94" si="23">$A$140</f>
        <v>Précisez votre remarque ici :</v>
      </c>
      <c r="R63" s="72"/>
      <c r="S63" s="6"/>
      <c r="T63" s="6"/>
      <c r="U63" s="6">
        <f>FORMULAIRE2D[[#This Row],[Nombre élèves]]+FORMULAIRE2D[[#This Row],[Nombre d’adules 
accompagnants ]]</f>
        <v>0</v>
      </c>
      <c r="V63" s="41" t="s">
        <v>17</v>
      </c>
      <c r="W63" s="13"/>
      <c r="X63" s="14"/>
      <c r="Y63" s="35"/>
      <c r="Z63" s="35"/>
    </row>
    <row r="64" spans="1:32" x14ac:dyDescent="0.3">
      <c r="A64" s="95"/>
      <c r="B64" s="98"/>
      <c r="C64" s="32" t="s">
        <v>21</v>
      </c>
      <c r="D64" s="36">
        <f t="shared" si="12"/>
        <v>0</v>
      </c>
      <c r="E64" s="36">
        <f t="shared" si="13"/>
        <v>0</v>
      </c>
      <c r="F64" s="36">
        <f t="shared" si="14"/>
        <v>0</v>
      </c>
      <c r="G64" s="36">
        <f t="shared" si="15"/>
        <v>0</v>
      </c>
      <c r="H64" s="36">
        <f t="shared" si="16"/>
        <v>0</v>
      </c>
      <c r="I64" s="36">
        <f t="shared" si="17"/>
        <v>0</v>
      </c>
      <c r="J64" s="36">
        <f t="shared" si="18"/>
        <v>0</v>
      </c>
      <c r="K64" s="37">
        <f t="shared" si="19"/>
        <v>0</v>
      </c>
      <c r="L64" s="37">
        <f t="shared" si="20"/>
        <v>0</v>
      </c>
      <c r="M64" s="37">
        <f t="shared" si="21"/>
        <v>0</v>
      </c>
      <c r="N64" s="36" t="str">
        <f t="shared" si="22"/>
        <v>VILLEFRANCHE</v>
      </c>
      <c r="O64" s="36">
        <v>34</v>
      </c>
      <c r="P64" s="36" t="s">
        <v>10</v>
      </c>
      <c r="Q64" s="36" t="str">
        <f t="shared" si="23"/>
        <v>Précisez votre remarque ici :</v>
      </c>
      <c r="R64" s="72"/>
      <c r="S64" s="6"/>
      <c r="T64" s="6"/>
      <c r="U64" s="6">
        <f>FORMULAIRE2D[[#This Row],[Nombre élèves]]+FORMULAIRE2D[[#This Row],[Nombre d’adules 
accompagnants ]]</f>
        <v>0</v>
      </c>
      <c r="V64" s="41" t="s">
        <v>17</v>
      </c>
      <c r="W64" s="13"/>
      <c r="X64" s="14"/>
      <c r="Y64" s="35"/>
      <c r="Z64" s="35"/>
    </row>
    <row r="65" spans="1:26" x14ac:dyDescent="0.3">
      <c r="A65" s="95"/>
      <c r="B65" s="98"/>
      <c r="C65" s="32" t="s">
        <v>21</v>
      </c>
      <c r="D65" s="36">
        <f t="shared" si="12"/>
        <v>0</v>
      </c>
      <c r="E65" s="36">
        <f t="shared" si="13"/>
        <v>0</v>
      </c>
      <c r="F65" s="36">
        <f t="shared" si="14"/>
        <v>0</v>
      </c>
      <c r="G65" s="36">
        <f t="shared" si="15"/>
        <v>0</v>
      </c>
      <c r="H65" s="36">
        <f t="shared" si="16"/>
        <v>0</v>
      </c>
      <c r="I65" s="36">
        <f t="shared" si="17"/>
        <v>0</v>
      </c>
      <c r="J65" s="36">
        <f t="shared" si="18"/>
        <v>0</v>
      </c>
      <c r="K65" s="37">
        <f t="shared" si="19"/>
        <v>0</v>
      </c>
      <c r="L65" s="37">
        <f t="shared" si="20"/>
        <v>0</v>
      </c>
      <c r="M65" s="37">
        <f t="shared" si="21"/>
        <v>0</v>
      </c>
      <c r="N65" s="36" t="str">
        <f t="shared" si="22"/>
        <v>VILLEFRANCHE</v>
      </c>
      <c r="O65" s="36">
        <v>35</v>
      </c>
      <c r="P65" s="36" t="s">
        <v>10</v>
      </c>
      <c r="Q65" s="36" t="str">
        <f t="shared" si="23"/>
        <v>Précisez votre remarque ici :</v>
      </c>
      <c r="R65" s="72"/>
      <c r="S65" s="6"/>
      <c r="T65" s="6"/>
      <c r="U65" s="6">
        <f>FORMULAIRE2D[[#This Row],[Nombre élèves]]+FORMULAIRE2D[[#This Row],[Nombre d’adules 
accompagnants ]]</f>
        <v>0</v>
      </c>
      <c r="V65" s="41" t="s">
        <v>17</v>
      </c>
      <c r="W65" s="13"/>
      <c r="X65" s="14"/>
      <c r="Y65" s="35"/>
      <c r="Z65" s="35"/>
    </row>
    <row r="66" spans="1:26" ht="16.3" thickBot="1" x14ac:dyDescent="0.35">
      <c r="A66" s="96"/>
      <c r="B66" s="99"/>
      <c r="C66" s="32" t="s">
        <v>21</v>
      </c>
      <c r="D66" s="38">
        <f t="shared" si="12"/>
        <v>0</v>
      </c>
      <c r="E66" s="38">
        <f t="shared" si="13"/>
        <v>0</v>
      </c>
      <c r="F66" s="38">
        <f t="shared" si="14"/>
        <v>0</v>
      </c>
      <c r="G66" s="38">
        <f t="shared" si="15"/>
        <v>0</v>
      </c>
      <c r="H66" s="38">
        <f t="shared" si="16"/>
        <v>0</v>
      </c>
      <c r="I66" s="38">
        <f t="shared" si="17"/>
        <v>0</v>
      </c>
      <c r="J66" s="38">
        <f t="shared" si="18"/>
        <v>0</v>
      </c>
      <c r="K66" s="39">
        <f t="shared" si="19"/>
        <v>0</v>
      </c>
      <c r="L66" s="39">
        <f t="shared" si="20"/>
        <v>0</v>
      </c>
      <c r="M66" s="39">
        <f t="shared" si="21"/>
        <v>0</v>
      </c>
      <c r="N66" s="38" t="str">
        <f t="shared" si="22"/>
        <v>VILLEFRANCHE</v>
      </c>
      <c r="O66" s="38">
        <v>36</v>
      </c>
      <c r="P66" s="38" t="s">
        <v>10</v>
      </c>
      <c r="Q66" s="38" t="str">
        <f t="shared" si="23"/>
        <v>Précisez votre remarque ici :</v>
      </c>
      <c r="R66" s="73"/>
      <c r="S66" s="7"/>
      <c r="T66" s="7"/>
      <c r="U66" s="7">
        <f>FORMULAIRE2D[[#This Row],[Nombre élèves]]+FORMULAIRE2D[[#This Row],[Nombre d’adules 
accompagnants ]]</f>
        <v>0</v>
      </c>
      <c r="V66" s="42" t="s">
        <v>17</v>
      </c>
      <c r="W66" s="15"/>
      <c r="X66" s="16"/>
      <c r="Y66" s="35"/>
      <c r="Z66" s="35"/>
    </row>
    <row r="67" spans="1:26" x14ac:dyDescent="0.3">
      <c r="A67" s="94" t="s">
        <v>58</v>
      </c>
      <c r="B67" s="97">
        <f>SUM(S67:T72)</f>
        <v>0</v>
      </c>
      <c r="C67" s="32" t="s">
        <v>21</v>
      </c>
      <c r="D67" s="33">
        <f t="shared" si="12"/>
        <v>0</v>
      </c>
      <c r="E67" s="33">
        <f t="shared" si="13"/>
        <v>0</v>
      </c>
      <c r="F67" s="33">
        <f t="shared" si="14"/>
        <v>0</v>
      </c>
      <c r="G67" s="33">
        <f t="shared" si="15"/>
        <v>0</v>
      </c>
      <c r="H67" s="33">
        <f t="shared" si="16"/>
        <v>0</v>
      </c>
      <c r="I67" s="33">
        <f t="shared" si="17"/>
        <v>0</v>
      </c>
      <c r="J67" s="33">
        <f t="shared" si="18"/>
        <v>0</v>
      </c>
      <c r="K67" s="34">
        <f t="shared" si="19"/>
        <v>0</v>
      </c>
      <c r="L67" s="34">
        <f t="shared" si="20"/>
        <v>0</v>
      </c>
      <c r="M67" s="34">
        <f t="shared" si="21"/>
        <v>0</v>
      </c>
      <c r="N67" s="33" t="str">
        <f t="shared" si="22"/>
        <v>VILLEFRANCHE</v>
      </c>
      <c r="O67" s="33">
        <v>37</v>
      </c>
      <c r="P67" s="33" t="s">
        <v>9</v>
      </c>
      <c r="Q67" s="33" t="str">
        <f t="shared" si="23"/>
        <v>Précisez votre remarque ici :</v>
      </c>
      <c r="R67" s="71"/>
      <c r="S67" s="5"/>
      <c r="T67" s="5"/>
      <c r="U67" s="5">
        <f>FORMULAIRE2D[[#This Row],[Nombre élèves]]+FORMULAIRE2D[[#This Row],[Nombre d’adules 
accompagnants ]]</f>
        <v>0</v>
      </c>
      <c r="V67" s="40" t="s">
        <v>17</v>
      </c>
      <c r="W67" s="11"/>
      <c r="X67" s="12"/>
      <c r="Y67" s="35"/>
      <c r="Z67" s="35"/>
    </row>
    <row r="68" spans="1:26" x14ac:dyDescent="0.3">
      <c r="A68" s="95"/>
      <c r="B68" s="98"/>
      <c r="C68" s="32" t="s">
        <v>21</v>
      </c>
      <c r="D68" s="36">
        <f t="shared" si="12"/>
        <v>0</v>
      </c>
      <c r="E68" s="36">
        <f t="shared" si="13"/>
        <v>0</v>
      </c>
      <c r="F68" s="36">
        <f t="shared" si="14"/>
        <v>0</v>
      </c>
      <c r="G68" s="36">
        <f t="shared" si="15"/>
        <v>0</v>
      </c>
      <c r="H68" s="36">
        <f t="shared" si="16"/>
        <v>0</v>
      </c>
      <c r="I68" s="36">
        <f t="shared" si="17"/>
        <v>0</v>
      </c>
      <c r="J68" s="36">
        <f t="shared" si="18"/>
        <v>0</v>
      </c>
      <c r="K68" s="37">
        <f t="shared" si="19"/>
        <v>0</v>
      </c>
      <c r="L68" s="37">
        <f t="shared" si="20"/>
        <v>0</v>
      </c>
      <c r="M68" s="37">
        <f t="shared" si="21"/>
        <v>0</v>
      </c>
      <c r="N68" s="36" t="str">
        <f t="shared" si="22"/>
        <v>VILLEFRANCHE</v>
      </c>
      <c r="O68" s="36">
        <v>38</v>
      </c>
      <c r="P68" s="36" t="s">
        <v>9</v>
      </c>
      <c r="Q68" s="36" t="str">
        <f t="shared" si="23"/>
        <v>Précisez votre remarque ici :</v>
      </c>
      <c r="R68" s="72"/>
      <c r="S68" s="6"/>
      <c r="T68" s="6"/>
      <c r="U68" s="6">
        <f>FORMULAIRE2D[[#This Row],[Nombre élèves]]+FORMULAIRE2D[[#This Row],[Nombre d’adules 
accompagnants ]]</f>
        <v>0</v>
      </c>
      <c r="V68" s="41" t="s">
        <v>17</v>
      </c>
      <c r="W68" s="13"/>
      <c r="X68" s="14"/>
      <c r="Y68" s="35"/>
      <c r="Z68" s="35"/>
    </row>
    <row r="69" spans="1:26" x14ac:dyDescent="0.3">
      <c r="A69" s="95"/>
      <c r="B69" s="98"/>
      <c r="C69" s="32" t="s">
        <v>21</v>
      </c>
      <c r="D69" s="36">
        <f t="shared" si="12"/>
        <v>0</v>
      </c>
      <c r="E69" s="36">
        <f t="shared" si="13"/>
        <v>0</v>
      </c>
      <c r="F69" s="36">
        <f t="shared" si="14"/>
        <v>0</v>
      </c>
      <c r="G69" s="36">
        <f t="shared" si="15"/>
        <v>0</v>
      </c>
      <c r="H69" s="36">
        <f t="shared" si="16"/>
        <v>0</v>
      </c>
      <c r="I69" s="36">
        <f t="shared" si="17"/>
        <v>0</v>
      </c>
      <c r="J69" s="36">
        <f t="shared" si="18"/>
        <v>0</v>
      </c>
      <c r="K69" s="37">
        <f t="shared" si="19"/>
        <v>0</v>
      </c>
      <c r="L69" s="37">
        <f t="shared" si="20"/>
        <v>0</v>
      </c>
      <c r="M69" s="37">
        <f t="shared" si="21"/>
        <v>0</v>
      </c>
      <c r="N69" s="36" t="str">
        <f t="shared" si="22"/>
        <v>VILLEFRANCHE</v>
      </c>
      <c r="O69" s="36">
        <v>39</v>
      </c>
      <c r="P69" s="36" t="s">
        <v>9</v>
      </c>
      <c r="Q69" s="36" t="str">
        <f t="shared" si="23"/>
        <v>Précisez votre remarque ici :</v>
      </c>
      <c r="R69" s="72"/>
      <c r="S69" s="6"/>
      <c r="T69" s="6"/>
      <c r="U69" s="6">
        <f>FORMULAIRE2D[[#This Row],[Nombre élèves]]+FORMULAIRE2D[[#This Row],[Nombre d’adules 
accompagnants ]]</f>
        <v>0</v>
      </c>
      <c r="V69" s="41" t="s">
        <v>17</v>
      </c>
      <c r="W69" s="13"/>
      <c r="X69" s="14"/>
      <c r="Y69" s="35"/>
      <c r="Z69" s="35"/>
    </row>
    <row r="70" spans="1:26" x14ac:dyDescent="0.3">
      <c r="A70" s="95"/>
      <c r="B70" s="98"/>
      <c r="C70" s="32" t="s">
        <v>21</v>
      </c>
      <c r="D70" s="36">
        <f t="shared" si="12"/>
        <v>0</v>
      </c>
      <c r="E70" s="36">
        <f t="shared" si="13"/>
        <v>0</v>
      </c>
      <c r="F70" s="36">
        <f t="shared" si="14"/>
        <v>0</v>
      </c>
      <c r="G70" s="36">
        <f t="shared" si="15"/>
        <v>0</v>
      </c>
      <c r="H70" s="36">
        <f t="shared" si="16"/>
        <v>0</v>
      </c>
      <c r="I70" s="36">
        <f t="shared" si="17"/>
        <v>0</v>
      </c>
      <c r="J70" s="36">
        <f t="shared" si="18"/>
        <v>0</v>
      </c>
      <c r="K70" s="37">
        <f t="shared" si="19"/>
        <v>0</v>
      </c>
      <c r="L70" s="37">
        <f t="shared" si="20"/>
        <v>0</v>
      </c>
      <c r="M70" s="37">
        <f t="shared" si="21"/>
        <v>0</v>
      </c>
      <c r="N70" s="36" t="str">
        <f t="shared" si="22"/>
        <v>VILLEFRANCHE</v>
      </c>
      <c r="O70" s="36">
        <v>40</v>
      </c>
      <c r="P70" s="36" t="s">
        <v>9</v>
      </c>
      <c r="Q70" s="36" t="str">
        <f t="shared" si="23"/>
        <v>Précisez votre remarque ici :</v>
      </c>
      <c r="R70" s="72"/>
      <c r="S70" s="6"/>
      <c r="T70" s="6"/>
      <c r="U70" s="6">
        <f>FORMULAIRE2D[[#This Row],[Nombre élèves]]+FORMULAIRE2D[[#This Row],[Nombre d’adules 
accompagnants ]]</f>
        <v>0</v>
      </c>
      <c r="V70" s="41" t="s">
        <v>17</v>
      </c>
      <c r="W70" s="13"/>
      <c r="X70" s="14"/>
      <c r="Y70" s="35"/>
      <c r="Z70" s="35"/>
    </row>
    <row r="71" spans="1:26" x14ac:dyDescent="0.3">
      <c r="A71" s="95"/>
      <c r="B71" s="98"/>
      <c r="C71" s="32" t="s">
        <v>21</v>
      </c>
      <c r="D71" s="36">
        <f t="shared" si="12"/>
        <v>0</v>
      </c>
      <c r="E71" s="36">
        <f t="shared" si="13"/>
        <v>0</v>
      </c>
      <c r="F71" s="36">
        <f t="shared" si="14"/>
        <v>0</v>
      </c>
      <c r="G71" s="36">
        <f t="shared" si="15"/>
        <v>0</v>
      </c>
      <c r="H71" s="36">
        <f t="shared" si="16"/>
        <v>0</v>
      </c>
      <c r="I71" s="36">
        <f t="shared" si="17"/>
        <v>0</v>
      </c>
      <c r="J71" s="36">
        <f t="shared" si="18"/>
        <v>0</v>
      </c>
      <c r="K71" s="37">
        <f t="shared" si="19"/>
        <v>0</v>
      </c>
      <c r="L71" s="37">
        <f t="shared" si="20"/>
        <v>0</v>
      </c>
      <c r="M71" s="37">
        <f t="shared" si="21"/>
        <v>0</v>
      </c>
      <c r="N71" s="36" t="str">
        <f t="shared" si="22"/>
        <v>VILLEFRANCHE</v>
      </c>
      <c r="O71" s="36">
        <v>41</v>
      </c>
      <c r="P71" s="36" t="s">
        <v>9</v>
      </c>
      <c r="Q71" s="36" t="str">
        <f t="shared" si="23"/>
        <v>Précisez votre remarque ici :</v>
      </c>
      <c r="R71" s="72"/>
      <c r="S71" s="6"/>
      <c r="T71" s="6"/>
      <c r="U71" s="6">
        <f>FORMULAIRE2D[[#This Row],[Nombre élèves]]+FORMULAIRE2D[[#This Row],[Nombre d’adules 
accompagnants ]]</f>
        <v>0</v>
      </c>
      <c r="V71" s="41" t="s">
        <v>17</v>
      </c>
      <c r="W71" s="13"/>
      <c r="X71" s="14"/>
      <c r="Y71" s="35"/>
      <c r="Z71" s="35"/>
    </row>
    <row r="72" spans="1:26" ht="16.3" thickBot="1" x14ac:dyDescent="0.35">
      <c r="A72" s="96"/>
      <c r="B72" s="99"/>
      <c r="C72" s="32" t="s">
        <v>21</v>
      </c>
      <c r="D72" s="38">
        <f t="shared" si="12"/>
        <v>0</v>
      </c>
      <c r="E72" s="38">
        <f t="shared" si="13"/>
        <v>0</v>
      </c>
      <c r="F72" s="38">
        <f t="shared" si="14"/>
        <v>0</v>
      </c>
      <c r="G72" s="38">
        <f t="shared" si="15"/>
        <v>0</v>
      </c>
      <c r="H72" s="38">
        <f t="shared" si="16"/>
        <v>0</v>
      </c>
      <c r="I72" s="38">
        <f t="shared" si="17"/>
        <v>0</v>
      </c>
      <c r="J72" s="38">
        <f t="shared" si="18"/>
        <v>0</v>
      </c>
      <c r="K72" s="39">
        <f t="shared" si="19"/>
        <v>0</v>
      </c>
      <c r="L72" s="39">
        <f t="shared" si="20"/>
        <v>0</v>
      </c>
      <c r="M72" s="39">
        <f t="shared" si="21"/>
        <v>0</v>
      </c>
      <c r="N72" s="38" t="str">
        <f t="shared" si="22"/>
        <v>VILLEFRANCHE</v>
      </c>
      <c r="O72" s="38">
        <v>42</v>
      </c>
      <c r="P72" s="38" t="s">
        <v>9</v>
      </c>
      <c r="Q72" s="38" t="str">
        <f t="shared" si="23"/>
        <v>Précisez votre remarque ici :</v>
      </c>
      <c r="R72" s="73"/>
      <c r="S72" s="7"/>
      <c r="T72" s="7"/>
      <c r="U72" s="7">
        <f>FORMULAIRE2D[[#This Row],[Nombre élèves]]+FORMULAIRE2D[[#This Row],[Nombre d’adules 
accompagnants ]]</f>
        <v>0</v>
      </c>
      <c r="V72" s="42" t="s">
        <v>17</v>
      </c>
      <c r="W72" s="15"/>
      <c r="X72" s="16"/>
      <c r="Y72" s="35"/>
      <c r="Z72" s="35"/>
    </row>
    <row r="73" spans="1:26" x14ac:dyDescent="0.3">
      <c r="A73" s="94" t="s">
        <v>59</v>
      </c>
      <c r="B73" s="97">
        <f>SUM(S73:T78)</f>
        <v>0</v>
      </c>
      <c r="C73" s="32" t="s">
        <v>21</v>
      </c>
      <c r="D73" s="33">
        <f t="shared" si="12"/>
        <v>0</v>
      </c>
      <c r="E73" s="33">
        <f t="shared" si="13"/>
        <v>0</v>
      </c>
      <c r="F73" s="33">
        <f t="shared" si="14"/>
        <v>0</v>
      </c>
      <c r="G73" s="33">
        <f t="shared" si="15"/>
        <v>0</v>
      </c>
      <c r="H73" s="33">
        <f t="shared" si="16"/>
        <v>0</v>
      </c>
      <c r="I73" s="33">
        <f t="shared" si="17"/>
        <v>0</v>
      </c>
      <c r="J73" s="33">
        <f t="shared" si="18"/>
        <v>0</v>
      </c>
      <c r="K73" s="34">
        <f t="shared" si="19"/>
        <v>0</v>
      </c>
      <c r="L73" s="34">
        <f t="shared" si="20"/>
        <v>0</v>
      </c>
      <c r="M73" s="34">
        <f t="shared" si="21"/>
        <v>0</v>
      </c>
      <c r="N73" s="33" t="str">
        <f t="shared" si="22"/>
        <v>VILLEFRANCHE</v>
      </c>
      <c r="O73" s="33">
        <v>43</v>
      </c>
      <c r="P73" s="33" t="s">
        <v>8</v>
      </c>
      <c r="Q73" s="33" t="str">
        <f t="shared" si="23"/>
        <v>Précisez votre remarque ici :</v>
      </c>
      <c r="R73" s="71"/>
      <c r="S73" s="5"/>
      <c r="T73" s="5"/>
      <c r="U73" s="5">
        <f>FORMULAIRE2D[[#This Row],[Nombre élèves]]+FORMULAIRE2D[[#This Row],[Nombre d’adules 
accompagnants ]]</f>
        <v>0</v>
      </c>
      <c r="V73" s="40" t="s">
        <v>15</v>
      </c>
      <c r="W73" s="11"/>
      <c r="X73" s="12"/>
      <c r="Y73" s="35"/>
      <c r="Z73" s="35"/>
    </row>
    <row r="74" spans="1:26" x14ac:dyDescent="0.3">
      <c r="A74" s="95"/>
      <c r="B74" s="98"/>
      <c r="C74" s="32" t="s">
        <v>21</v>
      </c>
      <c r="D74" s="36">
        <f t="shared" si="12"/>
        <v>0</v>
      </c>
      <c r="E74" s="36">
        <f t="shared" si="13"/>
        <v>0</v>
      </c>
      <c r="F74" s="36">
        <f t="shared" si="14"/>
        <v>0</v>
      </c>
      <c r="G74" s="36">
        <f t="shared" si="15"/>
        <v>0</v>
      </c>
      <c r="H74" s="36">
        <f t="shared" si="16"/>
        <v>0</v>
      </c>
      <c r="I74" s="36">
        <f t="shared" si="17"/>
        <v>0</v>
      </c>
      <c r="J74" s="36">
        <f t="shared" si="18"/>
        <v>0</v>
      </c>
      <c r="K74" s="37">
        <f t="shared" si="19"/>
        <v>0</v>
      </c>
      <c r="L74" s="37">
        <f t="shared" si="20"/>
        <v>0</v>
      </c>
      <c r="M74" s="37">
        <f t="shared" si="21"/>
        <v>0</v>
      </c>
      <c r="N74" s="36" t="str">
        <f t="shared" si="22"/>
        <v>VILLEFRANCHE</v>
      </c>
      <c r="O74" s="36">
        <v>44</v>
      </c>
      <c r="P74" s="36" t="s">
        <v>8</v>
      </c>
      <c r="Q74" s="36" t="str">
        <f t="shared" si="23"/>
        <v>Précisez votre remarque ici :</v>
      </c>
      <c r="R74" s="72"/>
      <c r="S74" s="6"/>
      <c r="T74" s="6"/>
      <c r="U74" s="6">
        <f>FORMULAIRE2D[[#This Row],[Nombre élèves]]+FORMULAIRE2D[[#This Row],[Nombre d’adules 
accompagnants ]]</f>
        <v>0</v>
      </c>
      <c r="V74" s="41" t="s">
        <v>15</v>
      </c>
      <c r="W74" s="13"/>
      <c r="X74" s="14"/>
      <c r="Y74" s="35"/>
      <c r="Z74" s="35"/>
    </row>
    <row r="75" spans="1:26" x14ac:dyDescent="0.3">
      <c r="A75" s="95"/>
      <c r="B75" s="98"/>
      <c r="C75" s="32" t="s">
        <v>21</v>
      </c>
      <c r="D75" s="36">
        <f t="shared" si="12"/>
        <v>0</v>
      </c>
      <c r="E75" s="36">
        <f t="shared" si="13"/>
        <v>0</v>
      </c>
      <c r="F75" s="36">
        <f t="shared" si="14"/>
        <v>0</v>
      </c>
      <c r="G75" s="36">
        <f t="shared" si="15"/>
        <v>0</v>
      </c>
      <c r="H75" s="36">
        <f t="shared" si="16"/>
        <v>0</v>
      </c>
      <c r="I75" s="36">
        <f t="shared" si="17"/>
        <v>0</v>
      </c>
      <c r="J75" s="36">
        <f t="shared" si="18"/>
        <v>0</v>
      </c>
      <c r="K75" s="37">
        <f t="shared" si="19"/>
        <v>0</v>
      </c>
      <c r="L75" s="37">
        <f t="shared" si="20"/>
        <v>0</v>
      </c>
      <c r="M75" s="37">
        <f t="shared" si="21"/>
        <v>0</v>
      </c>
      <c r="N75" s="36" t="str">
        <f t="shared" si="22"/>
        <v>VILLEFRANCHE</v>
      </c>
      <c r="O75" s="36">
        <v>45</v>
      </c>
      <c r="P75" s="36" t="s">
        <v>8</v>
      </c>
      <c r="Q75" s="36" t="str">
        <f t="shared" si="23"/>
        <v>Précisez votre remarque ici :</v>
      </c>
      <c r="R75" s="72"/>
      <c r="S75" s="6"/>
      <c r="T75" s="6"/>
      <c r="U75" s="6">
        <f>FORMULAIRE2D[[#This Row],[Nombre élèves]]+FORMULAIRE2D[[#This Row],[Nombre d’adules 
accompagnants ]]</f>
        <v>0</v>
      </c>
      <c r="V75" s="41" t="s">
        <v>15</v>
      </c>
      <c r="W75" s="13"/>
      <c r="X75" s="14"/>
      <c r="Y75" s="35"/>
      <c r="Z75" s="35"/>
    </row>
    <row r="76" spans="1:26" x14ac:dyDescent="0.3">
      <c r="A76" s="95"/>
      <c r="B76" s="98"/>
      <c r="C76" s="32" t="s">
        <v>21</v>
      </c>
      <c r="D76" s="36">
        <f t="shared" si="12"/>
        <v>0</v>
      </c>
      <c r="E76" s="36">
        <f t="shared" si="13"/>
        <v>0</v>
      </c>
      <c r="F76" s="36">
        <f t="shared" si="14"/>
        <v>0</v>
      </c>
      <c r="G76" s="36">
        <f t="shared" si="15"/>
        <v>0</v>
      </c>
      <c r="H76" s="36">
        <f t="shared" si="16"/>
        <v>0</v>
      </c>
      <c r="I76" s="36">
        <f t="shared" si="17"/>
        <v>0</v>
      </c>
      <c r="J76" s="36">
        <f t="shared" si="18"/>
        <v>0</v>
      </c>
      <c r="K76" s="37">
        <f t="shared" si="19"/>
        <v>0</v>
      </c>
      <c r="L76" s="37">
        <f t="shared" si="20"/>
        <v>0</v>
      </c>
      <c r="M76" s="37">
        <f t="shared" si="21"/>
        <v>0</v>
      </c>
      <c r="N76" s="36" t="str">
        <f t="shared" si="22"/>
        <v>VILLEFRANCHE</v>
      </c>
      <c r="O76" s="36">
        <v>46</v>
      </c>
      <c r="P76" s="36" t="s">
        <v>8</v>
      </c>
      <c r="Q76" s="36" t="str">
        <f t="shared" si="23"/>
        <v>Précisez votre remarque ici :</v>
      </c>
      <c r="R76" s="72"/>
      <c r="S76" s="6"/>
      <c r="T76" s="6"/>
      <c r="U76" s="6">
        <f>FORMULAIRE2D[[#This Row],[Nombre élèves]]+FORMULAIRE2D[[#This Row],[Nombre d’adules 
accompagnants ]]</f>
        <v>0</v>
      </c>
      <c r="V76" s="41" t="s">
        <v>15</v>
      </c>
      <c r="W76" s="13"/>
      <c r="X76" s="14"/>
      <c r="Y76" s="35"/>
      <c r="Z76" s="35"/>
    </row>
    <row r="77" spans="1:26" x14ac:dyDescent="0.3">
      <c r="A77" s="95"/>
      <c r="B77" s="98"/>
      <c r="C77" s="32" t="s">
        <v>21</v>
      </c>
      <c r="D77" s="36">
        <f t="shared" si="12"/>
        <v>0</v>
      </c>
      <c r="E77" s="36">
        <f t="shared" si="13"/>
        <v>0</v>
      </c>
      <c r="F77" s="36">
        <f t="shared" si="14"/>
        <v>0</v>
      </c>
      <c r="G77" s="36">
        <f t="shared" si="15"/>
        <v>0</v>
      </c>
      <c r="H77" s="36">
        <f t="shared" si="16"/>
        <v>0</v>
      </c>
      <c r="I77" s="36">
        <f t="shared" si="17"/>
        <v>0</v>
      </c>
      <c r="J77" s="36">
        <f t="shared" si="18"/>
        <v>0</v>
      </c>
      <c r="K77" s="37">
        <f t="shared" si="19"/>
        <v>0</v>
      </c>
      <c r="L77" s="37">
        <f t="shared" si="20"/>
        <v>0</v>
      </c>
      <c r="M77" s="37">
        <f t="shared" si="21"/>
        <v>0</v>
      </c>
      <c r="N77" s="36" t="str">
        <f t="shared" si="22"/>
        <v>VILLEFRANCHE</v>
      </c>
      <c r="O77" s="36">
        <v>47</v>
      </c>
      <c r="P77" s="36" t="s">
        <v>8</v>
      </c>
      <c r="Q77" s="36" t="str">
        <f t="shared" si="23"/>
        <v>Précisez votre remarque ici :</v>
      </c>
      <c r="R77" s="72"/>
      <c r="S77" s="6"/>
      <c r="T77" s="6"/>
      <c r="U77" s="6">
        <f>FORMULAIRE2D[[#This Row],[Nombre élèves]]+FORMULAIRE2D[[#This Row],[Nombre d’adules 
accompagnants ]]</f>
        <v>0</v>
      </c>
      <c r="V77" s="41" t="s">
        <v>15</v>
      </c>
      <c r="W77" s="13"/>
      <c r="X77" s="14"/>
      <c r="Y77" s="35"/>
      <c r="Z77" s="35"/>
    </row>
    <row r="78" spans="1:26" ht="16.3" thickBot="1" x14ac:dyDescent="0.35">
      <c r="A78" s="96"/>
      <c r="B78" s="99"/>
      <c r="C78" s="32" t="s">
        <v>21</v>
      </c>
      <c r="D78" s="38">
        <f t="shared" si="12"/>
        <v>0</v>
      </c>
      <c r="E78" s="38">
        <f t="shared" si="13"/>
        <v>0</v>
      </c>
      <c r="F78" s="38">
        <f t="shared" si="14"/>
        <v>0</v>
      </c>
      <c r="G78" s="38">
        <f t="shared" si="15"/>
        <v>0</v>
      </c>
      <c r="H78" s="38">
        <f t="shared" si="16"/>
        <v>0</v>
      </c>
      <c r="I78" s="38">
        <f t="shared" si="17"/>
        <v>0</v>
      </c>
      <c r="J78" s="38">
        <f t="shared" si="18"/>
        <v>0</v>
      </c>
      <c r="K78" s="39">
        <f t="shared" si="19"/>
        <v>0</v>
      </c>
      <c r="L78" s="39">
        <f t="shared" si="20"/>
        <v>0</v>
      </c>
      <c r="M78" s="39">
        <f t="shared" si="21"/>
        <v>0</v>
      </c>
      <c r="N78" s="38" t="str">
        <f t="shared" si="22"/>
        <v>VILLEFRANCHE</v>
      </c>
      <c r="O78" s="38">
        <v>48</v>
      </c>
      <c r="P78" s="38" t="s">
        <v>8</v>
      </c>
      <c r="Q78" s="38" t="str">
        <f t="shared" si="23"/>
        <v>Précisez votre remarque ici :</v>
      </c>
      <c r="R78" s="73"/>
      <c r="S78" s="7"/>
      <c r="T78" s="7"/>
      <c r="U78" s="7">
        <f>FORMULAIRE2D[[#This Row],[Nombre élèves]]+FORMULAIRE2D[[#This Row],[Nombre d’adules 
accompagnants ]]</f>
        <v>0</v>
      </c>
      <c r="V78" s="42" t="s">
        <v>15</v>
      </c>
      <c r="W78" s="15"/>
      <c r="X78" s="16"/>
      <c r="Y78" s="35"/>
      <c r="Z78" s="35"/>
    </row>
    <row r="79" spans="1:26" x14ac:dyDescent="0.3">
      <c r="A79" s="94" t="s">
        <v>85</v>
      </c>
      <c r="B79" s="97">
        <f>SUM(S79:T84)</f>
        <v>0</v>
      </c>
      <c r="C79" s="32" t="s">
        <v>21</v>
      </c>
      <c r="D79" s="33">
        <f t="shared" si="12"/>
        <v>0</v>
      </c>
      <c r="E79" s="33">
        <f t="shared" si="13"/>
        <v>0</v>
      </c>
      <c r="F79" s="33">
        <f t="shared" si="14"/>
        <v>0</v>
      </c>
      <c r="G79" s="33">
        <f t="shared" si="15"/>
        <v>0</v>
      </c>
      <c r="H79" s="33">
        <f t="shared" si="16"/>
        <v>0</v>
      </c>
      <c r="I79" s="33">
        <f t="shared" si="17"/>
        <v>0</v>
      </c>
      <c r="J79" s="33">
        <f t="shared" si="18"/>
        <v>0</v>
      </c>
      <c r="K79" s="34">
        <f t="shared" si="19"/>
        <v>0</v>
      </c>
      <c r="L79" s="34">
        <f t="shared" si="20"/>
        <v>0</v>
      </c>
      <c r="M79" s="34">
        <f t="shared" si="21"/>
        <v>0</v>
      </c>
      <c r="N79" s="33" t="str">
        <f t="shared" si="22"/>
        <v>VILLEFRANCHE</v>
      </c>
      <c r="O79" s="33">
        <v>49</v>
      </c>
      <c r="P79" s="33" t="s">
        <v>7</v>
      </c>
      <c r="Q79" s="33" t="str">
        <f t="shared" si="23"/>
        <v>Précisez votre remarque ici :</v>
      </c>
      <c r="R79" s="71"/>
      <c r="S79" s="5"/>
      <c r="T79" s="5"/>
      <c r="U79" s="5">
        <f>FORMULAIRE2D[[#This Row],[Nombre élèves]]+FORMULAIRE2D[[#This Row],[Nombre d’adules 
accompagnants ]]</f>
        <v>0</v>
      </c>
      <c r="V79" s="40" t="s">
        <v>17</v>
      </c>
      <c r="W79" s="11"/>
      <c r="X79" s="12"/>
      <c r="Y79" s="35"/>
      <c r="Z79" s="35"/>
    </row>
    <row r="80" spans="1:26" x14ac:dyDescent="0.3">
      <c r="A80" s="95"/>
      <c r="B80" s="98"/>
      <c r="C80" s="32" t="s">
        <v>21</v>
      </c>
      <c r="D80" s="36">
        <f t="shared" si="12"/>
        <v>0</v>
      </c>
      <c r="E80" s="36">
        <f t="shared" si="13"/>
        <v>0</v>
      </c>
      <c r="F80" s="36">
        <f t="shared" si="14"/>
        <v>0</v>
      </c>
      <c r="G80" s="36">
        <f t="shared" si="15"/>
        <v>0</v>
      </c>
      <c r="H80" s="36">
        <f t="shared" si="16"/>
        <v>0</v>
      </c>
      <c r="I80" s="36">
        <f t="shared" si="17"/>
        <v>0</v>
      </c>
      <c r="J80" s="36">
        <f t="shared" si="18"/>
        <v>0</v>
      </c>
      <c r="K80" s="37">
        <f t="shared" si="19"/>
        <v>0</v>
      </c>
      <c r="L80" s="37">
        <f t="shared" si="20"/>
        <v>0</v>
      </c>
      <c r="M80" s="37">
        <f t="shared" si="21"/>
        <v>0</v>
      </c>
      <c r="N80" s="36" t="str">
        <f t="shared" si="22"/>
        <v>VILLEFRANCHE</v>
      </c>
      <c r="O80" s="36">
        <v>50</v>
      </c>
      <c r="P80" s="36" t="s">
        <v>7</v>
      </c>
      <c r="Q80" s="36" t="str">
        <f t="shared" si="23"/>
        <v>Précisez votre remarque ici :</v>
      </c>
      <c r="R80" s="72"/>
      <c r="S80" s="6"/>
      <c r="T80" s="6"/>
      <c r="U80" s="6">
        <f>FORMULAIRE2D[[#This Row],[Nombre élèves]]+FORMULAIRE2D[[#This Row],[Nombre d’adules 
accompagnants ]]</f>
        <v>0</v>
      </c>
      <c r="V80" s="41" t="s">
        <v>17</v>
      </c>
      <c r="W80" s="13"/>
      <c r="X80" s="14"/>
      <c r="Y80" s="35"/>
      <c r="Z80" s="35"/>
    </row>
    <row r="81" spans="1:26" x14ac:dyDescent="0.3">
      <c r="A81" s="95"/>
      <c r="B81" s="98"/>
      <c r="C81" s="32" t="s">
        <v>21</v>
      </c>
      <c r="D81" s="36">
        <f t="shared" si="12"/>
        <v>0</v>
      </c>
      <c r="E81" s="36">
        <f t="shared" si="13"/>
        <v>0</v>
      </c>
      <c r="F81" s="36">
        <f t="shared" si="14"/>
        <v>0</v>
      </c>
      <c r="G81" s="36">
        <f t="shared" si="15"/>
        <v>0</v>
      </c>
      <c r="H81" s="36">
        <f t="shared" si="16"/>
        <v>0</v>
      </c>
      <c r="I81" s="36">
        <f t="shared" si="17"/>
        <v>0</v>
      </c>
      <c r="J81" s="36">
        <f t="shared" si="18"/>
        <v>0</v>
      </c>
      <c r="K81" s="37">
        <f t="shared" si="19"/>
        <v>0</v>
      </c>
      <c r="L81" s="37">
        <f t="shared" si="20"/>
        <v>0</v>
      </c>
      <c r="M81" s="37">
        <f t="shared" si="21"/>
        <v>0</v>
      </c>
      <c r="N81" s="36" t="str">
        <f t="shared" si="22"/>
        <v>VILLEFRANCHE</v>
      </c>
      <c r="O81" s="36">
        <v>51</v>
      </c>
      <c r="P81" s="36" t="s">
        <v>7</v>
      </c>
      <c r="Q81" s="36" t="str">
        <f t="shared" si="23"/>
        <v>Précisez votre remarque ici :</v>
      </c>
      <c r="R81" s="72"/>
      <c r="S81" s="6"/>
      <c r="T81" s="6"/>
      <c r="U81" s="6">
        <f>FORMULAIRE2D[[#This Row],[Nombre élèves]]+FORMULAIRE2D[[#This Row],[Nombre d’adules 
accompagnants ]]</f>
        <v>0</v>
      </c>
      <c r="V81" s="41" t="s">
        <v>17</v>
      </c>
      <c r="W81" s="13"/>
      <c r="X81" s="14"/>
      <c r="Y81" s="35"/>
      <c r="Z81" s="35"/>
    </row>
    <row r="82" spans="1:26" x14ac:dyDescent="0.3">
      <c r="A82" s="95"/>
      <c r="B82" s="98"/>
      <c r="C82" s="32" t="s">
        <v>21</v>
      </c>
      <c r="D82" s="36">
        <f t="shared" si="12"/>
        <v>0</v>
      </c>
      <c r="E82" s="36">
        <f t="shared" si="13"/>
        <v>0</v>
      </c>
      <c r="F82" s="36">
        <f t="shared" si="14"/>
        <v>0</v>
      </c>
      <c r="G82" s="36">
        <f t="shared" si="15"/>
        <v>0</v>
      </c>
      <c r="H82" s="36">
        <f t="shared" si="16"/>
        <v>0</v>
      </c>
      <c r="I82" s="36">
        <f t="shared" si="17"/>
        <v>0</v>
      </c>
      <c r="J82" s="36">
        <f t="shared" si="18"/>
        <v>0</v>
      </c>
      <c r="K82" s="37">
        <f t="shared" si="19"/>
        <v>0</v>
      </c>
      <c r="L82" s="37">
        <f t="shared" si="20"/>
        <v>0</v>
      </c>
      <c r="M82" s="37">
        <f t="shared" si="21"/>
        <v>0</v>
      </c>
      <c r="N82" s="36" t="str">
        <f t="shared" si="22"/>
        <v>VILLEFRANCHE</v>
      </c>
      <c r="O82" s="36">
        <v>52</v>
      </c>
      <c r="P82" s="36" t="s">
        <v>7</v>
      </c>
      <c r="Q82" s="36" t="str">
        <f t="shared" si="23"/>
        <v>Précisez votre remarque ici :</v>
      </c>
      <c r="R82" s="72"/>
      <c r="S82" s="6"/>
      <c r="T82" s="6"/>
      <c r="U82" s="6">
        <f>FORMULAIRE2D[[#This Row],[Nombre élèves]]+FORMULAIRE2D[[#This Row],[Nombre d’adules 
accompagnants ]]</f>
        <v>0</v>
      </c>
      <c r="V82" s="41" t="s">
        <v>17</v>
      </c>
      <c r="W82" s="13"/>
      <c r="X82" s="14"/>
      <c r="Y82" s="35"/>
      <c r="Z82" s="35"/>
    </row>
    <row r="83" spans="1:26" x14ac:dyDescent="0.3">
      <c r="A83" s="95"/>
      <c r="B83" s="98"/>
      <c r="C83" s="32" t="s">
        <v>21</v>
      </c>
      <c r="D83" s="36">
        <f t="shared" si="12"/>
        <v>0</v>
      </c>
      <c r="E83" s="36">
        <f t="shared" si="13"/>
        <v>0</v>
      </c>
      <c r="F83" s="36">
        <f t="shared" si="14"/>
        <v>0</v>
      </c>
      <c r="G83" s="36">
        <f t="shared" si="15"/>
        <v>0</v>
      </c>
      <c r="H83" s="36">
        <f t="shared" si="16"/>
        <v>0</v>
      </c>
      <c r="I83" s="36">
        <f t="shared" si="17"/>
        <v>0</v>
      </c>
      <c r="J83" s="36">
        <f t="shared" si="18"/>
        <v>0</v>
      </c>
      <c r="K83" s="37">
        <f t="shared" si="19"/>
        <v>0</v>
      </c>
      <c r="L83" s="37">
        <f t="shared" si="20"/>
        <v>0</v>
      </c>
      <c r="M83" s="37">
        <f t="shared" si="21"/>
        <v>0</v>
      </c>
      <c r="N83" s="36" t="str">
        <f t="shared" si="22"/>
        <v>VILLEFRANCHE</v>
      </c>
      <c r="O83" s="36">
        <v>53</v>
      </c>
      <c r="P83" s="36" t="s">
        <v>7</v>
      </c>
      <c r="Q83" s="36" t="str">
        <f t="shared" si="23"/>
        <v>Précisez votre remarque ici :</v>
      </c>
      <c r="R83" s="72"/>
      <c r="S83" s="6"/>
      <c r="T83" s="6"/>
      <c r="U83" s="6">
        <f>FORMULAIRE2D[[#This Row],[Nombre élèves]]+FORMULAIRE2D[[#This Row],[Nombre d’adules 
accompagnants ]]</f>
        <v>0</v>
      </c>
      <c r="V83" s="41" t="s">
        <v>17</v>
      </c>
      <c r="W83" s="13"/>
      <c r="X83" s="14"/>
      <c r="Y83" s="35"/>
      <c r="Z83" s="35"/>
    </row>
    <row r="84" spans="1:26" ht="16.3" thickBot="1" x14ac:dyDescent="0.35">
      <c r="A84" s="96"/>
      <c r="B84" s="99"/>
      <c r="C84" s="32" t="s">
        <v>21</v>
      </c>
      <c r="D84" s="38">
        <f t="shared" si="12"/>
        <v>0</v>
      </c>
      <c r="E84" s="38">
        <f t="shared" si="13"/>
        <v>0</v>
      </c>
      <c r="F84" s="38">
        <f t="shared" si="14"/>
        <v>0</v>
      </c>
      <c r="G84" s="38">
        <f t="shared" si="15"/>
        <v>0</v>
      </c>
      <c r="H84" s="38">
        <f t="shared" si="16"/>
        <v>0</v>
      </c>
      <c r="I84" s="38">
        <f t="shared" si="17"/>
        <v>0</v>
      </c>
      <c r="J84" s="38">
        <f t="shared" si="18"/>
        <v>0</v>
      </c>
      <c r="K84" s="39">
        <f t="shared" si="19"/>
        <v>0</v>
      </c>
      <c r="L84" s="39">
        <f t="shared" si="20"/>
        <v>0</v>
      </c>
      <c r="M84" s="39">
        <f t="shared" si="21"/>
        <v>0</v>
      </c>
      <c r="N84" s="38" t="str">
        <f t="shared" si="22"/>
        <v>VILLEFRANCHE</v>
      </c>
      <c r="O84" s="38">
        <v>54</v>
      </c>
      <c r="P84" s="38" t="s">
        <v>7</v>
      </c>
      <c r="Q84" s="38" t="str">
        <f t="shared" si="23"/>
        <v>Précisez votre remarque ici :</v>
      </c>
      <c r="R84" s="73"/>
      <c r="S84" s="7"/>
      <c r="T84" s="7"/>
      <c r="U84" s="7">
        <f>FORMULAIRE2D[[#This Row],[Nombre élèves]]+FORMULAIRE2D[[#This Row],[Nombre d’adules 
accompagnants ]]</f>
        <v>0</v>
      </c>
      <c r="V84" s="42" t="s">
        <v>17</v>
      </c>
      <c r="W84" s="15"/>
      <c r="X84" s="16"/>
      <c r="Y84" s="35"/>
      <c r="Z84" s="35"/>
    </row>
    <row r="85" spans="1:26" x14ac:dyDescent="0.3">
      <c r="A85" s="94" t="s">
        <v>93</v>
      </c>
      <c r="B85" s="97">
        <f>SUM(S85:T90)</f>
        <v>0</v>
      </c>
      <c r="C85" s="32" t="s">
        <v>21</v>
      </c>
      <c r="D85" s="33">
        <f t="shared" si="12"/>
        <v>0</v>
      </c>
      <c r="E85" s="33">
        <f t="shared" si="13"/>
        <v>0</v>
      </c>
      <c r="F85" s="33">
        <f t="shared" si="14"/>
        <v>0</v>
      </c>
      <c r="G85" s="33">
        <f t="shared" si="15"/>
        <v>0</v>
      </c>
      <c r="H85" s="33">
        <f t="shared" si="16"/>
        <v>0</v>
      </c>
      <c r="I85" s="33">
        <f t="shared" si="17"/>
        <v>0</v>
      </c>
      <c r="J85" s="33">
        <f t="shared" si="18"/>
        <v>0</v>
      </c>
      <c r="K85" s="34">
        <f t="shared" si="19"/>
        <v>0</v>
      </c>
      <c r="L85" s="34">
        <f t="shared" si="20"/>
        <v>0</v>
      </c>
      <c r="M85" s="34">
        <f t="shared" si="21"/>
        <v>0</v>
      </c>
      <c r="N85" s="33" t="str">
        <f t="shared" si="22"/>
        <v>VILLEFRANCHE</v>
      </c>
      <c r="O85" s="33">
        <v>55</v>
      </c>
      <c r="P85" s="33" t="s">
        <v>6</v>
      </c>
      <c r="Q85" s="33" t="str">
        <f t="shared" si="23"/>
        <v>Précisez votre remarque ici :</v>
      </c>
      <c r="R85" s="71"/>
      <c r="S85" s="5"/>
      <c r="T85" s="5"/>
      <c r="U85" s="5">
        <f>FORMULAIRE2D[[#This Row],[Nombre élèves]]+FORMULAIRE2D[[#This Row],[Nombre d’adules 
accompagnants ]]</f>
        <v>0</v>
      </c>
      <c r="V85" s="85"/>
      <c r="W85" s="11"/>
      <c r="X85" s="12"/>
      <c r="Y85" s="35"/>
      <c r="Z85" s="35"/>
    </row>
    <row r="86" spans="1:26" x14ac:dyDescent="0.3">
      <c r="A86" s="95"/>
      <c r="B86" s="98"/>
      <c r="C86" s="32" t="s">
        <v>21</v>
      </c>
      <c r="D86" s="36">
        <f t="shared" si="12"/>
        <v>0</v>
      </c>
      <c r="E86" s="36">
        <f t="shared" si="13"/>
        <v>0</v>
      </c>
      <c r="F86" s="36">
        <f t="shared" si="14"/>
        <v>0</v>
      </c>
      <c r="G86" s="36">
        <f t="shared" si="15"/>
        <v>0</v>
      </c>
      <c r="H86" s="36">
        <f t="shared" si="16"/>
        <v>0</v>
      </c>
      <c r="I86" s="36">
        <f t="shared" si="17"/>
        <v>0</v>
      </c>
      <c r="J86" s="36">
        <f t="shared" si="18"/>
        <v>0</v>
      </c>
      <c r="K86" s="37">
        <f t="shared" si="19"/>
        <v>0</v>
      </c>
      <c r="L86" s="37">
        <f t="shared" si="20"/>
        <v>0</v>
      </c>
      <c r="M86" s="37">
        <f t="shared" si="21"/>
        <v>0</v>
      </c>
      <c r="N86" s="36" t="str">
        <f t="shared" si="22"/>
        <v>VILLEFRANCHE</v>
      </c>
      <c r="O86" s="36">
        <v>56</v>
      </c>
      <c r="P86" s="36" t="s">
        <v>6</v>
      </c>
      <c r="Q86" s="36" t="str">
        <f t="shared" si="23"/>
        <v>Précisez votre remarque ici :</v>
      </c>
      <c r="R86" s="72"/>
      <c r="S86" s="6"/>
      <c r="T86" s="6"/>
      <c r="U86" s="6">
        <f>FORMULAIRE2D[[#This Row],[Nombre élèves]]+FORMULAIRE2D[[#This Row],[Nombre d’adules 
accompagnants ]]</f>
        <v>0</v>
      </c>
      <c r="V86" s="86"/>
      <c r="W86" s="13"/>
      <c r="X86" s="14"/>
      <c r="Y86" s="35"/>
      <c r="Z86" s="35"/>
    </row>
    <row r="87" spans="1:26" x14ac:dyDescent="0.3">
      <c r="A87" s="95"/>
      <c r="B87" s="98"/>
      <c r="C87" s="32" t="s">
        <v>21</v>
      </c>
      <c r="D87" s="36">
        <f t="shared" si="12"/>
        <v>0</v>
      </c>
      <c r="E87" s="36">
        <f t="shared" si="13"/>
        <v>0</v>
      </c>
      <c r="F87" s="36">
        <f t="shared" si="14"/>
        <v>0</v>
      </c>
      <c r="G87" s="36">
        <f t="shared" si="15"/>
        <v>0</v>
      </c>
      <c r="H87" s="36">
        <f t="shared" si="16"/>
        <v>0</v>
      </c>
      <c r="I87" s="36">
        <f t="shared" si="17"/>
        <v>0</v>
      </c>
      <c r="J87" s="36">
        <f t="shared" si="18"/>
        <v>0</v>
      </c>
      <c r="K87" s="37">
        <f t="shared" si="19"/>
        <v>0</v>
      </c>
      <c r="L87" s="37">
        <f t="shared" si="20"/>
        <v>0</v>
      </c>
      <c r="M87" s="37">
        <f t="shared" si="21"/>
        <v>0</v>
      </c>
      <c r="N87" s="36" t="str">
        <f t="shared" si="22"/>
        <v>VILLEFRANCHE</v>
      </c>
      <c r="O87" s="36">
        <v>57</v>
      </c>
      <c r="P87" s="36" t="s">
        <v>6</v>
      </c>
      <c r="Q87" s="36" t="str">
        <f t="shared" si="23"/>
        <v>Précisez votre remarque ici :</v>
      </c>
      <c r="R87" s="72"/>
      <c r="S87" s="6"/>
      <c r="T87" s="6"/>
      <c r="U87" s="6">
        <f>FORMULAIRE2D[[#This Row],[Nombre élèves]]+FORMULAIRE2D[[#This Row],[Nombre d’adules 
accompagnants ]]</f>
        <v>0</v>
      </c>
      <c r="V87" s="86"/>
      <c r="W87" s="13"/>
      <c r="X87" s="14"/>
      <c r="Y87" s="35"/>
      <c r="Z87" s="35"/>
    </row>
    <row r="88" spans="1:26" x14ac:dyDescent="0.3">
      <c r="A88" s="95"/>
      <c r="B88" s="98"/>
      <c r="C88" s="32" t="s">
        <v>21</v>
      </c>
      <c r="D88" s="36">
        <f t="shared" si="12"/>
        <v>0</v>
      </c>
      <c r="E88" s="36">
        <f t="shared" si="13"/>
        <v>0</v>
      </c>
      <c r="F88" s="36">
        <f t="shared" si="14"/>
        <v>0</v>
      </c>
      <c r="G88" s="36">
        <f t="shared" si="15"/>
        <v>0</v>
      </c>
      <c r="H88" s="36">
        <f t="shared" si="16"/>
        <v>0</v>
      </c>
      <c r="I88" s="36">
        <f t="shared" si="17"/>
        <v>0</v>
      </c>
      <c r="J88" s="36">
        <f t="shared" si="18"/>
        <v>0</v>
      </c>
      <c r="K88" s="37">
        <f t="shared" si="19"/>
        <v>0</v>
      </c>
      <c r="L88" s="37">
        <f t="shared" si="20"/>
        <v>0</v>
      </c>
      <c r="M88" s="37">
        <f t="shared" si="21"/>
        <v>0</v>
      </c>
      <c r="N88" s="36" t="str">
        <f t="shared" si="22"/>
        <v>VILLEFRANCHE</v>
      </c>
      <c r="O88" s="36">
        <v>58</v>
      </c>
      <c r="P88" s="36" t="s">
        <v>6</v>
      </c>
      <c r="Q88" s="36" t="str">
        <f t="shared" si="23"/>
        <v>Précisez votre remarque ici :</v>
      </c>
      <c r="R88" s="72"/>
      <c r="S88" s="6"/>
      <c r="T88" s="6"/>
      <c r="U88" s="6">
        <f>FORMULAIRE2D[[#This Row],[Nombre élèves]]+FORMULAIRE2D[[#This Row],[Nombre d’adules 
accompagnants ]]</f>
        <v>0</v>
      </c>
      <c r="V88" s="86"/>
      <c r="W88" s="13"/>
      <c r="X88" s="14"/>
      <c r="Y88" s="35"/>
      <c r="Z88" s="35"/>
    </row>
    <row r="89" spans="1:26" x14ac:dyDescent="0.3">
      <c r="A89" s="95"/>
      <c r="B89" s="98"/>
      <c r="C89" s="32" t="s">
        <v>21</v>
      </c>
      <c r="D89" s="36">
        <f t="shared" si="12"/>
        <v>0</v>
      </c>
      <c r="E89" s="36">
        <f t="shared" si="13"/>
        <v>0</v>
      </c>
      <c r="F89" s="36">
        <f t="shared" si="14"/>
        <v>0</v>
      </c>
      <c r="G89" s="36">
        <f t="shared" si="15"/>
        <v>0</v>
      </c>
      <c r="H89" s="36">
        <f t="shared" si="16"/>
        <v>0</v>
      </c>
      <c r="I89" s="36">
        <f t="shared" si="17"/>
        <v>0</v>
      </c>
      <c r="J89" s="36">
        <f t="shared" si="18"/>
        <v>0</v>
      </c>
      <c r="K89" s="37">
        <f t="shared" si="19"/>
        <v>0</v>
      </c>
      <c r="L89" s="37">
        <f t="shared" si="20"/>
        <v>0</v>
      </c>
      <c r="M89" s="37">
        <f t="shared" si="21"/>
        <v>0</v>
      </c>
      <c r="N89" s="36" t="str">
        <f t="shared" si="22"/>
        <v>VILLEFRANCHE</v>
      </c>
      <c r="O89" s="36">
        <v>59</v>
      </c>
      <c r="P89" s="36" t="s">
        <v>6</v>
      </c>
      <c r="Q89" s="36" t="str">
        <f t="shared" si="23"/>
        <v>Précisez votre remarque ici :</v>
      </c>
      <c r="R89" s="72"/>
      <c r="S89" s="6"/>
      <c r="T89" s="6"/>
      <c r="U89" s="6">
        <f>FORMULAIRE2D[[#This Row],[Nombre élèves]]+FORMULAIRE2D[[#This Row],[Nombre d’adules 
accompagnants ]]</f>
        <v>0</v>
      </c>
      <c r="V89" s="86"/>
      <c r="W89" s="13"/>
      <c r="X89" s="14"/>
      <c r="Y89" s="35"/>
      <c r="Z89" s="35"/>
    </row>
    <row r="90" spans="1:26" ht="16.3" thickBot="1" x14ac:dyDescent="0.35">
      <c r="A90" s="111"/>
      <c r="B90" s="112"/>
      <c r="C90" s="45" t="s">
        <v>21</v>
      </c>
      <c r="D90" s="46">
        <f t="shared" si="12"/>
        <v>0</v>
      </c>
      <c r="E90" s="46">
        <f t="shared" si="13"/>
        <v>0</v>
      </c>
      <c r="F90" s="46">
        <f t="shared" si="14"/>
        <v>0</v>
      </c>
      <c r="G90" s="46">
        <f t="shared" si="15"/>
        <v>0</v>
      </c>
      <c r="H90" s="46">
        <f t="shared" si="16"/>
        <v>0</v>
      </c>
      <c r="I90" s="46">
        <f t="shared" si="17"/>
        <v>0</v>
      </c>
      <c r="J90" s="46">
        <f t="shared" si="18"/>
        <v>0</v>
      </c>
      <c r="K90" s="47">
        <f t="shared" si="19"/>
        <v>0</v>
      </c>
      <c r="L90" s="47">
        <f t="shared" si="20"/>
        <v>0</v>
      </c>
      <c r="M90" s="47">
        <f t="shared" si="21"/>
        <v>0</v>
      </c>
      <c r="N90" s="46" t="str">
        <f t="shared" si="22"/>
        <v>VILLEFRANCHE</v>
      </c>
      <c r="O90" s="46">
        <v>60</v>
      </c>
      <c r="P90" s="46" t="s">
        <v>6</v>
      </c>
      <c r="Q90" s="46" t="str">
        <f t="shared" si="23"/>
        <v>Précisez votre remarque ici :</v>
      </c>
      <c r="R90" s="76"/>
      <c r="S90" s="10"/>
      <c r="T90" s="10"/>
      <c r="U90" s="10">
        <f>FORMULAIRE2D[[#This Row],[Nombre élèves]]+FORMULAIRE2D[[#This Row],[Nombre d’adules 
accompagnants ]]</f>
        <v>0</v>
      </c>
      <c r="V90" s="88"/>
      <c r="W90" s="17"/>
      <c r="X90" s="64"/>
      <c r="Y90" s="35"/>
      <c r="Z90" s="35"/>
    </row>
    <row r="91" spans="1:26" x14ac:dyDescent="0.3">
      <c r="A91" s="94" t="s">
        <v>60</v>
      </c>
      <c r="B91" s="97">
        <f>SUM(S91:T96)</f>
        <v>0</v>
      </c>
      <c r="C91" s="60" t="s">
        <v>21</v>
      </c>
      <c r="D91" s="60">
        <f t="shared" si="12"/>
        <v>0</v>
      </c>
      <c r="E91" s="60">
        <f t="shared" si="13"/>
        <v>0</v>
      </c>
      <c r="F91" s="60">
        <f t="shared" si="14"/>
        <v>0</v>
      </c>
      <c r="G91" s="60">
        <f t="shared" si="15"/>
        <v>0</v>
      </c>
      <c r="H91" s="60">
        <f t="shared" si="16"/>
        <v>0</v>
      </c>
      <c r="I91" s="60">
        <f t="shared" si="17"/>
        <v>0</v>
      </c>
      <c r="J91" s="60">
        <f t="shared" si="18"/>
        <v>0</v>
      </c>
      <c r="K91" s="34">
        <f t="shared" si="19"/>
        <v>0</v>
      </c>
      <c r="L91" s="34">
        <f t="shared" si="20"/>
        <v>0</v>
      </c>
      <c r="M91" s="34">
        <f t="shared" si="21"/>
        <v>0</v>
      </c>
      <c r="N91" s="60" t="str">
        <f t="shared" si="22"/>
        <v>VILLEFRANCHE</v>
      </c>
      <c r="O91" s="60">
        <v>61</v>
      </c>
      <c r="P91" s="60" t="s">
        <v>24</v>
      </c>
      <c r="Q91" s="60" t="str">
        <f t="shared" si="23"/>
        <v>Précisez votre remarque ici :</v>
      </c>
      <c r="R91" s="71"/>
      <c r="S91" s="5"/>
      <c r="T91" s="5"/>
      <c r="U91" s="5">
        <f>FORMULAIRE2D[[#This Row],[Nombre élèves]]+FORMULAIRE2D[[#This Row],[Nombre d’adules 
accompagnants ]]</f>
        <v>0</v>
      </c>
      <c r="V91" s="40" t="s">
        <v>18</v>
      </c>
      <c r="W91" s="11"/>
      <c r="X91" s="67"/>
      <c r="Y91" s="35"/>
      <c r="Z91" s="35"/>
    </row>
    <row r="92" spans="1:26" x14ac:dyDescent="0.3">
      <c r="A92" s="95"/>
      <c r="B92" s="98"/>
      <c r="C92" s="32" t="s">
        <v>21</v>
      </c>
      <c r="D92" s="61">
        <f t="shared" si="12"/>
        <v>0</v>
      </c>
      <c r="E92" s="61">
        <f t="shared" si="13"/>
        <v>0</v>
      </c>
      <c r="F92" s="61">
        <f t="shared" si="14"/>
        <v>0</v>
      </c>
      <c r="G92" s="61">
        <f t="shared" si="15"/>
        <v>0</v>
      </c>
      <c r="H92" s="61">
        <f t="shared" si="16"/>
        <v>0</v>
      </c>
      <c r="I92" s="61">
        <f t="shared" si="17"/>
        <v>0</v>
      </c>
      <c r="J92" s="61">
        <f t="shared" si="18"/>
        <v>0</v>
      </c>
      <c r="K92" s="37">
        <f t="shared" si="19"/>
        <v>0</v>
      </c>
      <c r="L92" s="37">
        <f t="shared" si="20"/>
        <v>0</v>
      </c>
      <c r="M92" s="37">
        <f t="shared" si="21"/>
        <v>0</v>
      </c>
      <c r="N92" s="61" t="str">
        <f t="shared" si="22"/>
        <v>VILLEFRANCHE</v>
      </c>
      <c r="O92" s="61">
        <v>62</v>
      </c>
      <c r="P92" s="61" t="s">
        <v>24</v>
      </c>
      <c r="Q92" s="61" t="str">
        <f t="shared" si="23"/>
        <v>Précisez votre remarque ici :</v>
      </c>
      <c r="R92" s="72"/>
      <c r="S92" s="6"/>
      <c r="T92" s="6"/>
      <c r="U92" s="6">
        <f>FORMULAIRE2D[[#This Row],[Nombre élèves]]+FORMULAIRE2D[[#This Row],[Nombre d’adules 
accompagnants ]]</f>
        <v>0</v>
      </c>
      <c r="V92" s="41" t="s">
        <v>18</v>
      </c>
      <c r="W92" s="13"/>
      <c r="X92" s="68"/>
      <c r="Y92" s="35"/>
      <c r="Z92" s="35"/>
    </row>
    <row r="93" spans="1:26" x14ac:dyDescent="0.3">
      <c r="A93" s="95"/>
      <c r="B93" s="98"/>
      <c r="C93" s="32" t="s">
        <v>21</v>
      </c>
      <c r="D93" s="61">
        <f t="shared" si="12"/>
        <v>0</v>
      </c>
      <c r="E93" s="61">
        <f t="shared" si="13"/>
        <v>0</v>
      </c>
      <c r="F93" s="61">
        <f t="shared" si="14"/>
        <v>0</v>
      </c>
      <c r="G93" s="61">
        <f t="shared" si="15"/>
        <v>0</v>
      </c>
      <c r="H93" s="61">
        <f t="shared" si="16"/>
        <v>0</v>
      </c>
      <c r="I93" s="61">
        <f t="shared" si="17"/>
        <v>0</v>
      </c>
      <c r="J93" s="61">
        <f t="shared" si="18"/>
        <v>0</v>
      </c>
      <c r="K93" s="37">
        <f t="shared" si="19"/>
        <v>0</v>
      </c>
      <c r="L93" s="37">
        <f t="shared" si="20"/>
        <v>0</v>
      </c>
      <c r="M93" s="37">
        <f t="shared" si="21"/>
        <v>0</v>
      </c>
      <c r="N93" s="61" t="str">
        <f t="shared" si="22"/>
        <v>VILLEFRANCHE</v>
      </c>
      <c r="O93" s="61">
        <v>63</v>
      </c>
      <c r="P93" s="61" t="s">
        <v>24</v>
      </c>
      <c r="Q93" s="61" t="str">
        <f t="shared" si="23"/>
        <v>Précisez votre remarque ici :</v>
      </c>
      <c r="R93" s="72"/>
      <c r="S93" s="6"/>
      <c r="T93" s="6"/>
      <c r="U93" s="6">
        <f>FORMULAIRE2D[[#This Row],[Nombre élèves]]+FORMULAIRE2D[[#This Row],[Nombre d’adules 
accompagnants ]]</f>
        <v>0</v>
      </c>
      <c r="V93" s="41" t="s">
        <v>18</v>
      </c>
      <c r="W93" s="13"/>
      <c r="X93" s="68"/>
      <c r="Y93" s="35"/>
      <c r="Z93" s="35"/>
    </row>
    <row r="94" spans="1:26" x14ac:dyDescent="0.3">
      <c r="A94" s="95"/>
      <c r="B94" s="98"/>
      <c r="C94" s="32" t="s">
        <v>21</v>
      </c>
      <c r="D94" s="61">
        <f t="shared" si="12"/>
        <v>0</v>
      </c>
      <c r="E94" s="61">
        <f t="shared" si="13"/>
        <v>0</v>
      </c>
      <c r="F94" s="61">
        <f t="shared" si="14"/>
        <v>0</v>
      </c>
      <c r="G94" s="61">
        <f t="shared" si="15"/>
        <v>0</v>
      </c>
      <c r="H94" s="61">
        <f t="shared" si="16"/>
        <v>0</v>
      </c>
      <c r="I94" s="61">
        <f t="shared" si="17"/>
        <v>0</v>
      </c>
      <c r="J94" s="61">
        <f t="shared" si="18"/>
        <v>0</v>
      </c>
      <c r="K94" s="37">
        <f t="shared" si="19"/>
        <v>0</v>
      </c>
      <c r="L94" s="37">
        <f t="shared" si="20"/>
        <v>0</v>
      </c>
      <c r="M94" s="37">
        <f t="shared" si="21"/>
        <v>0</v>
      </c>
      <c r="N94" s="61" t="str">
        <f t="shared" si="22"/>
        <v>VILLEFRANCHE</v>
      </c>
      <c r="O94" s="61">
        <v>64</v>
      </c>
      <c r="P94" s="61" t="s">
        <v>24</v>
      </c>
      <c r="Q94" s="61" t="str">
        <f t="shared" si="23"/>
        <v>Précisez votre remarque ici :</v>
      </c>
      <c r="R94" s="72"/>
      <c r="S94" s="6"/>
      <c r="T94" s="6"/>
      <c r="U94" s="6">
        <f>FORMULAIRE2D[[#This Row],[Nombre élèves]]+FORMULAIRE2D[[#This Row],[Nombre d’adules 
accompagnants ]]</f>
        <v>0</v>
      </c>
      <c r="V94" s="41" t="s">
        <v>18</v>
      </c>
      <c r="W94" s="13"/>
      <c r="X94" s="68"/>
      <c r="Y94" s="35"/>
      <c r="Z94" s="35"/>
    </row>
    <row r="95" spans="1:26" x14ac:dyDescent="0.3">
      <c r="A95" s="95"/>
      <c r="B95" s="98"/>
      <c r="C95" s="32" t="s">
        <v>21</v>
      </c>
      <c r="D95" s="61">
        <f t="shared" ref="D95:D120" si="24">$R$17</f>
        <v>0</v>
      </c>
      <c r="E95" s="61">
        <f t="shared" ref="E95:E120" si="25">$R$18</f>
        <v>0</v>
      </c>
      <c r="F95" s="61">
        <f t="shared" ref="F95:F120" si="26">$R$19</f>
        <v>0</v>
      </c>
      <c r="G95" s="61">
        <f t="shared" ref="G95:G120" si="27">$R$20</f>
        <v>0</v>
      </c>
      <c r="H95" s="61">
        <f t="shared" ref="H95:H120" si="28">$R$22</f>
        <v>0</v>
      </c>
      <c r="I95" s="61">
        <f t="shared" ref="I95:I120" si="29">$R$23</f>
        <v>0</v>
      </c>
      <c r="J95" s="61">
        <f t="shared" ref="J95:J120" si="30">$R$24</f>
        <v>0</v>
      </c>
      <c r="K95" s="37">
        <f t="shared" ref="K95:K120" si="31">$R$25</f>
        <v>0</v>
      </c>
      <c r="L95" s="37">
        <f t="shared" ref="L95:L120" si="32">$R$26</f>
        <v>0</v>
      </c>
      <c r="M95" s="37">
        <f t="shared" ref="M95:M120" si="33">$R$27</f>
        <v>0</v>
      </c>
      <c r="N95" s="61" t="str">
        <f t="shared" ref="N95:N120" si="34">$R$21</f>
        <v>VILLEFRANCHE</v>
      </c>
      <c r="O95" s="61">
        <v>65</v>
      </c>
      <c r="P95" s="61" t="s">
        <v>24</v>
      </c>
      <c r="Q95" s="61" t="str">
        <f t="shared" ref="Q95:Q120" si="35">$A$140</f>
        <v>Précisez votre remarque ici :</v>
      </c>
      <c r="R95" s="72"/>
      <c r="S95" s="6"/>
      <c r="T95" s="6"/>
      <c r="U95" s="6">
        <f>FORMULAIRE2D[[#This Row],[Nombre élèves]]+FORMULAIRE2D[[#This Row],[Nombre d’adules 
accompagnants ]]</f>
        <v>0</v>
      </c>
      <c r="V95" s="41" t="s">
        <v>18</v>
      </c>
      <c r="W95" s="13"/>
      <c r="X95" s="68"/>
      <c r="Y95" s="35"/>
      <c r="Z95" s="35"/>
    </row>
    <row r="96" spans="1:26" ht="16.3" thickBot="1" x14ac:dyDescent="0.35">
      <c r="A96" s="96"/>
      <c r="B96" s="99"/>
      <c r="C96" s="49" t="s">
        <v>21</v>
      </c>
      <c r="D96" s="62">
        <f t="shared" si="24"/>
        <v>0</v>
      </c>
      <c r="E96" s="62">
        <f t="shared" si="25"/>
        <v>0</v>
      </c>
      <c r="F96" s="62">
        <f t="shared" si="26"/>
        <v>0</v>
      </c>
      <c r="G96" s="62">
        <f t="shared" si="27"/>
        <v>0</v>
      </c>
      <c r="H96" s="62">
        <f t="shared" si="28"/>
        <v>0</v>
      </c>
      <c r="I96" s="62">
        <f t="shared" si="29"/>
        <v>0</v>
      </c>
      <c r="J96" s="62">
        <f t="shared" si="30"/>
        <v>0</v>
      </c>
      <c r="K96" s="39">
        <f t="shared" si="31"/>
        <v>0</v>
      </c>
      <c r="L96" s="39">
        <f t="shared" si="32"/>
        <v>0</v>
      </c>
      <c r="M96" s="39">
        <f t="shared" si="33"/>
        <v>0</v>
      </c>
      <c r="N96" s="62" t="str">
        <f t="shared" si="34"/>
        <v>VILLEFRANCHE</v>
      </c>
      <c r="O96" s="62">
        <v>66</v>
      </c>
      <c r="P96" s="62" t="s">
        <v>24</v>
      </c>
      <c r="Q96" s="62" t="str">
        <f t="shared" si="35"/>
        <v>Précisez votre remarque ici :</v>
      </c>
      <c r="R96" s="73"/>
      <c r="S96" s="7"/>
      <c r="T96" s="7"/>
      <c r="U96" s="7">
        <f>FORMULAIRE2D[[#This Row],[Nombre élèves]]+FORMULAIRE2D[[#This Row],[Nombre d’adules 
accompagnants ]]</f>
        <v>0</v>
      </c>
      <c r="V96" s="42" t="s">
        <v>18</v>
      </c>
      <c r="W96" s="15"/>
      <c r="X96" s="69"/>
      <c r="Y96" s="35"/>
      <c r="Z96" s="35"/>
    </row>
    <row r="97" spans="1:26" x14ac:dyDescent="0.3">
      <c r="A97" s="109" t="s">
        <v>61</v>
      </c>
      <c r="B97" s="110">
        <f>SUM(S97:T102)</f>
        <v>0</v>
      </c>
      <c r="C97" s="32" t="s">
        <v>21</v>
      </c>
      <c r="D97" s="32">
        <f t="shared" si="24"/>
        <v>0</v>
      </c>
      <c r="E97" s="32">
        <f t="shared" si="25"/>
        <v>0</v>
      </c>
      <c r="F97" s="32">
        <f t="shared" si="26"/>
        <v>0</v>
      </c>
      <c r="G97" s="32">
        <f t="shared" si="27"/>
        <v>0</v>
      </c>
      <c r="H97" s="32">
        <f t="shared" si="28"/>
        <v>0</v>
      </c>
      <c r="I97" s="32">
        <f t="shared" si="29"/>
        <v>0</v>
      </c>
      <c r="J97" s="32">
        <f t="shared" si="30"/>
        <v>0</v>
      </c>
      <c r="K97" s="70">
        <f t="shared" si="31"/>
        <v>0</v>
      </c>
      <c r="L97" s="70">
        <f t="shared" si="32"/>
        <v>0</v>
      </c>
      <c r="M97" s="70">
        <f t="shared" si="33"/>
        <v>0</v>
      </c>
      <c r="N97" s="32" t="str">
        <f t="shared" si="34"/>
        <v>VILLEFRANCHE</v>
      </c>
      <c r="O97" s="32">
        <v>67</v>
      </c>
      <c r="P97" s="32" t="s">
        <v>5</v>
      </c>
      <c r="Q97" s="32" t="str">
        <f t="shared" si="35"/>
        <v>Précisez votre remarque ici :</v>
      </c>
      <c r="R97" s="77"/>
      <c r="S97" s="65"/>
      <c r="T97" s="65"/>
      <c r="U97" s="65">
        <f>FORMULAIRE2D[[#This Row],[Nombre élèves]]+FORMULAIRE2D[[#This Row],[Nombre d’adules 
accompagnants ]]</f>
        <v>0</v>
      </c>
      <c r="V97" s="63" t="s">
        <v>17</v>
      </c>
      <c r="W97" s="65"/>
      <c r="X97" s="66"/>
      <c r="Y97" s="35"/>
      <c r="Z97" s="35"/>
    </row>
    <row r="98" spans="1:26" ht="16.3" thickBot="1" x14ac:dyDescent="0.35">
      <c r="A98" s="95"/>
      <c r="B98" s="98"/>
      <c r="C98" s="32" t="s">
        <v>21</v>
      </c>
      <c r="D98" s="36">
        <f t="shared" si="24"/>
        <v>0</v>
      </c>
      <c r="E98" s="36">
        <f t="shared" si="25"/>
        <v>0</v>
      </c>
      <c r="F98" s="36">
        <f t="shared" si="26"/>
        <v>0</v>
      </c>
      <c r="G98" s="36">
        <f t="shared" si="27"/>
        <v>0</v>
      </c>
      <c r="H98" s="36">
        <f t="shared" si="28"/>
        <v>0</v>
      </c>
      <c r="I98" s="36">
        <f t="shared" si="29"/>
        <v>0</v>
      </c>
      <c r="J98" s="36">
        <f t="shared" si="30"/>
        <v>0</v>
      </c>
      <c r="K98" s="37">
        <f t="shared" si="31"/>
        <v>0</v>
      </c>
      <c r="L98" s="37">
        <f t="shared" si="32"/>
        <v>0</v>
      </c>
      <c r="M98" s="37">
        <f t="shared" si="33"/>
        <v>0</v>
      </c>
      <c r="N98" s="36" t="str">
        <f t="shared" si="34"/>
        <v>VILLEFRANCHE</v>
      </c>
      <c r="O98" s="38">
        <v>68</v>
      </c>
      <c r="P98" s="36" t="s">
        <v>5</v>
      </c>
      <c r="Q98" s="36" t="str">
        <f t="shared" si="35"/>
        <v>Précisez votre remarque ici :</v>
      </c>
      <c r="R98" s="72"/>
      <c r="S98" s="6"/>
      <c r="T98" s="6"/>
      <c r="U98" s="6">
        <f>FORMULAIRE2D[[#This Row],[Nombre élèves]]+FORMULAIRE2D[[#This Row],[Nombre d’adules 
accompagnants ]]</f>
        <v>0</v>
      </c>
      <c r="V98" s="41" t="s">
        <v>17</v>
      </c>
      <c r="W98" s="6"/>
      <c r="X98" s="14"/>
      <c r="Y98" s="35"/>
      <c r="Z98" s="35"/>
    </row>
    <row r="99" spans="1:26" x14ac:dyDescent="0.3">
      <c r="A99" s="95"/>
      <c r="B99" s="98"/>
      <c r="C99" s="32" t="s">
        <v>21</v>
      </c>
      <c r="D99" s="36">
        <f t="shared" si="24"/>
        <v>0</v>
      </c>
      <c r="E99" s="36">
        <f t="shared" si="25"/>
        <v>0</v>
      </c>
      <c r="F99" s="36">
        <f t="shared" si="26"/>
        <v>0</v>
      </c>
      <c r="G99" s="36">
        <f t="shared" si="27"/>
        <v>0</v>
      </c>
      <c r="H99" s="36">
        <f t="shared" si="28"/>
        <v>0</v>
      </c>
      <c r="I99" s="36">
        <f t="shared" si="29"/>
        <v>0</v>
      </c>
      <c r="J99" s="36">
        <f t="shared" si="30"/>
        <v>0</v>
      </c>
      <c r="K99" s="37">
        <f t="shared" si="31"/>
        <v>0</v>
      </c>
      <c r="L99" s="37">
        <f t="shared" si="32"/>
        <v>0</v>
      </c>
      <c r="M99" s="37">
        <f t="shared" si="33"/>
        <v>0</v>
      </c>
      <c r="N99" s="36" t="str">
        <f t="shared" si="34"/>
        <v>VILLEFRANCHE</v>
      </c>
      <c r="O99" s="36">
        <v>69</v>
      </c>
      <c r="P99" s="36" t="s">
        <v>5</v>
      </c>
      <c r="Q99" s="36" t="str">
        <f t="shared" si="35"/>
        <v>Précisez votre remarque ici :</v>
      </c>
      <c r="R99" s="72"/>
      <c r="S99" s="6"/>
      <c r="T99" s="6"/>
      <c r="U99" s="6">
        <f>FORMULAIRE2D[[#This Row],[Nombre élèves]]+FORMULAIRE2D[[#This Row],[Nombre d’adules 
accompagnants ]]</f>
        <v>0</v>
      </c>
      <c r="V99" s="41" t="s">
        <v>17</v>
      </c>
      <c r="W99" s="6"/>
      <c r="X99" s="14"/>
      <c r="Y99" s="35"/>
      <c r="Z99" s="35"/>
    </row>
    <row r="100" spans="1:26" ht="16.3" thickBot="1" x14ac:dyDescent="0.35">
      <c r="A100" s="95"/>
      <c r="B100" s="98"/>
      <c r="C100" s="32" t="s">
        <v>21</v>
      </c>
      <c r="D100" s="36">
        <f t="shared" si="24"/>
        <v>0</v>
      </c>
      <c r="E100" s="36">
        <f t="shared" si="25"/>
        <v>0</v>
      </c>
      <c r="F100" s="36">
        <f t="shared" si="26"/>
        <v>0</v>
      </c>
      <c r="G100" s="36">
        <f t="shared" si="27"/>
        <v>0</v>
      </c>
      <c r="H100" s="36">
        <f t="shared" si="28"/>
        <v>0</v>
      </c>
      <c r="I100" s="36">
        <f t="shared" si="29"/>
        <v>0</v>
      </c>
      <c r="J100" s="36">
        <f t="shared" si="30"/>
        <v>0</v>
      </c>
      <c r="K100" s="37">
        <f t="shared" si="31"/>
        <v>0</v>
      </c>
      <c r="L100" s="37">
        <f t="shared" si="32"/>
        <v>0</v>
      </c>
      <c r="M100" s="37">
        <f t="shared" si="33"/>
        <v>0</v>
      </c>
      <c r="N100" s="36" t="str">
        <f t="shared" si="34"/>
        <v>VILLEFRANCHE</v>
      </c>
      <c r="O100" s="38">
        <v>70</v>
      </c>
      <c r="P100" s="36" t="s">
        <v>5</v>
      </c>
      <c r="Q100" s="36" t="str">
        <f t="shared" si="35"/>
        <v>Précisez votre remarque ici :</v>
      </c>
      <c r="R100" s="72"/>
      <c r="S100" s="6"/>
      <c r="T100" s="6"/>
      <c r="U100" s="6">
        <f>FORMULAIRE2D[[#This Row],[Nombre élèves]]+FORMULAIRE2D[[#This Row],[Nombre d’adules 
accompagnants ]]</f>
        <v>0</v>
      </c>
      <c r="V100" s="41" t="s">
        <v>17</v>
      </c>
      <c r="W100" s="6"/>
      <c r="X100" s="14"/>
      <c r="Y100" s="35"/>
      <c r="Z100" s="35"/>
    </row>
    <row r="101" spans="1:26" x14ac:dyDescent="0.3">
      <c r="A101" s="95"/>
      <c r="B101" s="98"/>
      <c r="C101" s="32" t="s">
        <v>21</v>
      </c>
      <c r="D101" s="36">
        <f t="shared" si="24"/>
        <v>0</v>
      </c>
      <c r="E101" s="36">
        <f t="shared" si="25"/>
        <v>0</v>
      </c>
      <c r="F101" s="36">
        <f t="shared" si="26"/>
        <v>0</v>
      </c>
      <c r="G101" s="36">
        <f t="shared" si="27"/>
        <v>0</v>
      </c>
      <c r="H101" s="36">
        <f t="shared" si="28"/>
        <v>0</v>
      </c>
      <c r="I101" s="36">
        <f t="shared" si="29"/>
        <v>0</v>
      </c>
      <c r="J101" s="36">
        <f t="shared" si="30"/>
        <v>0</v>
      </c>
      <c r="K101" s="37">
        <f t="shared" si="31"/>
        <v>0</v>
      </c>
      <c r="L101" s="37">
        <f t="shared" si="32"/>
        <v>0</v>
      </c>
      <c r="M101" s="37">
        <f t="shared" si="33"/>
        <v>0</v>
      </c>
      <c r="N101" s="36" t="str">
        <f t="shared" si="34"/>
        <v>VILLEFRANCHE</v>
      </c>
      <c r="O101" s="36">
        <v>71</v>
      </c>
      <c r="P101" s="36" t="s">
        <v>5</v>
      </c>
      <c r="Q101" s="36" t="str">
        <f t="shared" si="35"/>
        <v>Précisez votre remarque ici :</v>
      </c>
      <c r="R101" s="72"/>
      <c r="S101" s="6"/>
      <c r="T101" s="6"/>
      <c r="U101" s="6">
        <f>FORMULAIRE2D[[#This Row],[Nombre élèves]]+FORMULAIRE2D[[#This Row],[Nombre d’adules 
accompagnants ]]</f>
        <v>0</v>
      </c>
      <c r="V101" s="41" t="s">
        <v>17</v>
      </c>
      <c r="W101" s="6"/>
      <c r="X101" s="14"/>
      <c r="Y101" s="35"/>
      <c r="Z101" s="35"/>
    </row>
    <row r="102" spans="1:26" ht="16.3" thickBot="1" x14ac:dyDescent="0.35">
      <c r="A102" s="96"/>
      <c r="B102" s="99"/>
      <c r="C102" s="32" t="s">
        <v>21</v>
      </c>
      <c r="D102" s="36">
        <f t="shared" si="24"/>
        <v>0</v>
      </c>
      <c r="E102" s="36">
        <f t="shared" si="25"/>
        <v>0</v>
      </c>
      <c r="F102" s="36">
        <f t="shared" si="26"/>
        <v>0</v>
      </c>
      <c r="G102" s="36">
        <f t="shared" si="27"/>
        <v>0</v>
      </c>
      <c r="H102" s="36">
        <f t="shared" si="28"/>
        <v>0</v>
      </c>
      <c r="I102" s="36">
        <f t="shared" si="29"/>
        <v>0</v>
      </c>
      <c r="J102" s="36">
        <f t="shared" si="30"/>
        <v>0</v>
      </c>
      <c r="K102" s="37">
        <f t="shared" si="31"/>
        <v>0</v>
      </c>
      <c r="L102" s="37">
        <f t="shared" si="32"/>
        <v>0</v>
      </c>
      <c r="M102" s="37">
        <f t="shared" si="33"/>
        <v>0</v>
      </c>
      <c r="N102" s="36" t="str">
        <f t="shared" si="34"/>
        <v>VILLEFRANCHE</v>
      </c>
      <c r="O102" s="38">
        <v>72</v>
      </c>
      <c r="P102" s="36" t="s">
        <v>5</v>
      </c>
      <c r="Q102" s="36" t="str">
        <f t="shared" si="35"/>
        <v>Précisez votre remarque ici :</v>
      </c>
      <c r="R102" s="72"/>
      <c r="S102" s="6"/>
      <c r="T102" s="6"/>
      <c r="U102" s="6">
        <f>FORMULAIRE2D[[#This Row],[Nombre élèves]]+FORMULAIRE2D[[#This Row],[Nombre d’adules 
accompagnants ]]</f>
        <v>0</v>
      </c>
      <c r="V102" s="42" t="s">
        <v>17</v>
      </c>
      <c r="W102" s="6"/>
      <c r="X102" s="14"/>
      <c r="Y102" s="35"/>
      <c r="Z102" s="35"/>
    </row>
    <row r="103" spans="1:26" x14ac:dyDescent="0.3">
      <c r="A103" s="94" t="s">
        <v>62</v>
      </c>
      <c r="B103" s="97">
        <f>SUM(S103:T108)</f>
        <v>0</v>
      </c>
      <c r="C103" s="32" t="s">
        <v>21</v>
      </c>
      <c r="D103" s="33">
        <f t="shared" si="24"/>
        <v>0</v>
      </c>
      <c r="E103" s="33">
        <f t="shared" si="25"/>
        <v>0</v>
      </c>
      <c r="F103" s="33">
        <f t="shared" si="26"/>
        <v>0</v>
      </c>
      <c r="G103" s="33">
        <f t="shared" si="27"/>
        <v>0</v>
      </c>
      <c r="H103" s="33">
        <f t="shared" si="28"/>
        <v>0</v>
      </c>
      <c r="I103" s="33">
        <f t="shared" si="29"/>
        <v>0</v>
      </c>
      <c r="J103" s="33">
        <f t="shared" si="30"/>
        <v>0</v>
      </c>
      <c r="K103" s="34">
        <f t="shared" si="31"/>
        <v>0</v>
      </c>
      <c r="L103" s="34">
        <f t="shared" si="32"/>
        <v>0</v>
      </c>
      <c r="M103" s="34">
        <f t="shared" si="33"/>
        <v>0</v>
      </c>
      <c r="N103" s="33" t="str">
        <f t="shared" si="34"/>
        <v>VILLEFRANCHE</v>
      </c>
      <c r="O103" s="61">
        <v>73</v>
      </c>
      <c r="P103" s="33" t="s">
        <v>4</v>
      </c>
      <c r="Q103" s="33" t="str">
        <f t="shared" si="35"/>
        <v>Précisez votre remarque ici :</v>
      </c>
      <c r="R103" s="71"/>
      <c r="S103" s="5"/>
      <c r="T103" s="5"/>
      <c r="U103" s="5">
        <f>FORMULAIRE2D[[#This Row],[Nombre élèves]]+FORMULAIRE2D[[#This Row],[Nombre d’adules 
accompagnants ]]</f>
        <v>0</v>
      </c>
      <c r="V103" s="40" t="s">
        <v>17</v>
      </c>
      <c r="W103" s="11"/>
      <c r="X103" s="12"/>
      <c r="Y103" s="35"/>
      <c r="Z103" s="35"/>
    </row>
    <row r="104" spans="1:26" ht="16.3" thickBot="1" x14ac:dyDescent="0.35">
      <c r="A104" s="95"/>
      <c r="B104" s="98"/>
      <c r="C104" s="32" t="s">
        <v>21</v>
      </c>
      <c r="D104" s="36">
        <f t="shared" si="24"/>
        <v>0</v>
      </c>
      <c r="E104" s="36">
        <f t="shared" si="25"/>
        <v>0</v>
      </c>
      <c r="F104" s="36">
        <f t="shared" si="26"/>
        <v>0</v>
      </c>
      <c r="G104" s="36">
        <f t="shared" si="27"/>
        <v>0</v>
      </c>
      <c r="H104" s="36">
        <f t="shared" si="28"/>
        <v>0</v>
      </c>
      <c r="I104" s="36">
        <f t="shared" si="29"/>
        <v>0</v>
      </c>
      <c r="J104" s="36">
        <f t="shared" si="30"/>
        <v>0</v>
      </c>
      <c r="K104" s="37">
        <f t="shared" si="31"/>
        <v>0</v>
      </c>
      <c r="L104" s="37">
        <f t="shared" si="32"/>
        <v>0</v>
      </c>
      <c r="M104" s="37">
        <f t="shared" si="33"/>
        <v>0</v>
      </c>
      <c r="N104" s="36" t="str">
        <f t="shared" si="34"/>
        <v>VILLEFRANCHE</v>
      </c>
      <c r="O104" s="62">
        <v>74</v>
      </c>
      <c r="P104" s="36" t="s">
        <v>4</v>
      </c>
      <c r="Q104" s="36" t="str">
        <f t="shared" si="35"/>
        <v>Précisez votre remarque ici :</v>
      </c>
      <c r="R104" s="72"/>
      <c r="S104" s="6"/>
      <c r="T104" s="6"/>
      <c r="U104" s="6">
        <f>FORMULAIRE2D[[#This Row],[Nombre élèves]]+FORMULAIRE2D[[#This Row],[Nombre d’adules 
accompagnants ]]</f>
        <v>0</v>
      </c>
      <c r="V104" s="41" t="s">
        <v>17</v>
      </c>
      <c r="W104" s="13"/>
      <c r="X104" s="14"/>
      <c r="Y104" s="35"/>
      <c r="Z104" s="35"/>
    </row>
    <row r="105" spans="1:26" x14ac:dyDescent="0.3">
      <c r="A105" s="95"/>
      <c r="B105" s="98"/>
      <c r="C105" s="32" t="s">
        <v>21</v>
      </c>
      <c r="D105" s="36">
        <f t="shared" si="24"/>
        <v>0</v>
      </c>
      <c r="E105" s="36">
        <f t="shared" si="25"/>
        <v>0</v>
      </c>
      <c r="F105" s="36">
        <f t="shared" si="26"/>
        <v>0</v>
      </c>
      <c r="G105" s="36">
        <f t="shared" si="27"/>
        <v>0</v>
      </c>
      <c r="H105" s="36">
        <f t="shared" si="28"/>
        <v>0</v>
      </c>
      <c r="I105" s="36">
        <f t="shared" si="29"/>
        <v>0</v>
      </c>
      <c r="J105" s="36">
        <f t="shared" si="30"/>
        <v>0</v>
      </c>
      <c r="K105" s="37">
        <f t="shared" si="31"/>
        <v>0</v>
      </c>
      <c r="L105" s="37">
        <f t="shared" si="32"/>
        <v>0</v>
      </c>
      <c r="M105" s="37">
        <f t="shared" si="33"/>
        <v>0</v>
      </c>
      <c r="N105" s="36" t="str">
        <f t="shared" si="34"/>
        <v>VILLEFRANCHE</v>
      </c>
      <c r="O105" s="61">
        <v>75</v>
      </c>
      <c r="P105" s="36" t="s">
        <v>4</v>
      </c>
      <c r="Q105" s="36" t="str">
        <f t="shared" si="35"/>
        <v>Précisez votre remarque ici :</v>
      </c>
      <c r="R105" s="72"/>
      <c r="S105" s="6"/>
      <c r="T105" s="6"/>
      <c r="U105" s="6">
        <f>FORMULAIRE2D[[#This Row],[Nombre élèves]]+FORMULAIRE2D[[#This Row],[Nombre d’adules 
accompagnants ]]</f>
        <v>0</v>
      </c>
      <c r="V105" s="41" t="s">
        <v>17</v>
      </c>
      <c r="W105" s="13"/>
      <c r="X105" s="14"/>
      <c r="Y105" s="35"/>
      <c r="Z105" s="35"/>
    </row>
    <row r="106" spans="1:26" ht="16.3" thickBot="1" x14ac:dyDescent="0.35">
      <c r="A106" s="95"/>
      <c r="B106" s="98"/>
      <c r="C106" s="32" t="s">
        <v>21</v>
      </c>
      <c r="D106" s="36">
        <f t="shared" si="24"/>
        <v>0</v>
      </c>
      <c r="E106" s="36">
        <f t="shared" si="25"/>
        <v>0</v>
      </c>
      <c r="F106" s="36">
        <f t="shared" si="26"/>
        <v>0</v>
      </c>
      <c r="G106" s="36">
        <f t="shared" si="27"/>
        <v>0</v>
      </c>
      <c r="H106" s="36">
        <f t="shared" si="28"/>
        <v>0</v>
      </c>
      <c r="I106" s="36">
        <f t="shared" si="29"/>
        <v>0</v>
      </c>
      <c r="J106" s="36">
        <f t="shared" si="30"/>
        <v>0</v>
      </c>
      <c r="K106" s="37">
        <f t="shared" si="31"/>
        <v>0</v>
      </c>
      <c r="L106" s="37">
        <f t="shared" si="32"/>
        <v>0</v>
      </c>
      <c r="M106" s="37">
        <f t="shared" si="33"/>
        <v>0</v>
      </c>
      <c r="N106" s="36" t="str">
        <f t="shared" si="34"/>
        <v>VILLEFRANCHE</v>
      </c>
      <c r="O106" s="62">
        <v>76</v>
      </c>
      <c r="P106" s="36" t="s">
        <v>4</v>
      </c>
      <c r="Q106" s="36" t="str">
        <f t="shared" si="35"/>
        <v>Précisez votre remarque ici :</v>
      </c>
      <c r="R106" s="72"/>
      <c r="S106" s="6"/>
      <c r="T106" s="6"/>
      <c r="U106" s="6">
        <f>FORMULAIRE2D[[#This Row],[Nombre élèves]]+FORMULAIRE2D[[#This Row],[Nombre d’adules 
accompagnants ]]</f>
        <v>0</v>
      </c>
      <c r="V106" s="41" t="s">
        <v>17</v>
      </c>
      <c r="W106" s="13"/>
      <c r="X106" s="14"/>
      <c r="Y106" s="35"/>
      <c r="Z106" s="35"/>
    </row>
    <row r="107" spans="1:26" x14ac:dyDescent="0.3">
      <c r="A107" s="95"/>
      <c r="B107" s="98"/>
      <c r="C107" s="32" t="s">
        <v>21</v>
      </c>
      <c r="D107" s="36">
        <f t="shared" si="24"/>
        <v>0</v>
      </c>
      <c r="E107" s="36">
        <f t="shared" si="25"/>
        <v>0</v>
      </c>
      <c r="F107" s="36">
        <f t="shared" si="26"/>
        <v>0</v>
      </c>
      <c r="G107" s="36">
        <f t="shared" si="27"/>
        <v>0</v>
      </c>
      <c r="H107" s="36">
        <f t="shared" si="28"/>
        <v>0</v>
      </c>
      <c r="I107" s="36">
        <f t="shared" si="29"/>
        <v>0</v>
      </c>
      <c r="J107" s="36">
        <f t="shared" si="30"/>
        <v>0</v>
      </c>
      <c r="K107" s="37">
        <f t="shared" si="31"/>
        <v>0</v>
      </c>
      <c r="L107" s="37">
        <f t="shared" si="32"/>
        <v>0</v>
      </c>
      <c r="M107" s="37">
        <f t="shared" si="33"/>
        <v>0</v>
      </c>
      <c r="N107" s="36" t="str">
        <f t="shared" si="34"/>
        <v>VILLEFRANCHE</v>
      </c>
      <c r="O107" s="61">
        <v>77</v>
      </c>
      <c r="P107" s="36" t="s">
        <v>4</v>
      </c>
      <c r="Q107" s="36" t="str">
        <f t="shared" si="35"/>
        <v>Précisez votre remarque ici :</v>
      </c>
      <c r="R107" s="72"/>
      <c r="S107" s="6"/>
      <c r="T107" s="6"/>
      <c r="U107" s="6">
        <f>FORMULAIRE2D[[#This Row],[Nombre élèves]]+FORMULAIRE2D[[#This Row],[Nombre d’adules 
accompagnants ]]</f>
        <v>0</v>
      </c>
      <c r="V107" s="41" t="s">
        <v>17</v>
      </c>
      <c r="W107" s="13"/>
      <c r="X107" s="14"/>
      <c r="Y107" s="35"/>
      <c r="Z107" s="35"/>
    </row>
    <row r="108" spans="1:26" ht="16.3" thickBot="1" x14ac:dyDescent="0.35">
      <c r="A108" s="96"/>
      <c r="B108" s="99"/>
      <c r="C108" s="32" t="s">
        <v>21</v>
      </c>
      <c r="D108" s="38">
        <f t="shared" si="24"/>
        <v>0</v>
      </c>
      <c r="E108" s="38">
        <f t="shared" si="25"/>
        <v>0</v>
      </c>
      <c r="F108" s="38">
        <f t="shared" si="26"/>
        <v>0</v>
      </c>
      <c r="G108" s="38">
        <f t="shared" si="27"/>
        <v>0</v>
      </c>
      <c r="H108" s="38">
        <f t="shared" si="28"/>
        <v>0</v>
      </c>
      <c r="I108" s="38">
        <f t="shared" si="29"/>
        <v>0</v>
      </c>
      <c r="J108" s="38">
        <f t="shared" si="30"/>
        <v>0</v>
      </c>
      <c r="K108" s="39">
        <f t="shared" si="31"/>
        <v>0</v>
      </c>
      <c r="L108" s="39">
        <f t="shared" si="32"/>
        <v>0</v>
      </c>
      <c r="M108" s="39">
        <f t="shared" si="33"/>
        <v>0</v>
      </c>
      <c r="N108" s="38" t="str">
        <f t="shared" si="34"/>
        <v>VILLEFRANCHE</v>
      </c>
      <c r="O108" s="62">
        <v>78</v>
      </c>
      <c r="P108" s="38" t="s">
        <v>4</v>
      </c>
      <c r="Q108" s="38" t="str">
        <f t="shared" si="35"/>
        <v>Précisez votre remarque ici :</v>
      </c>
      <c r="R108" s="73"/>
      <c r="S108" s="7"/>
      <c r="T108" s="7"/>
      <c r="U108" s="7">
        <f>FORMULAIRE2D[[#This Row],[Nombre élèves]]+FORMULAIRE2D[[#This Row],[Nombre d’adules 
accompagnants ]]</f>
        <v>0</v>
      </c>
      <c r="V108" s="42" t="s">
        <v>17</v>
      </c>
      <c r="W108" s="15"/>
      <c r="X108" s="16"/>
      <c r="Y108" s="35"/>
      <c r="Z108" s="35"/>
    </row>
    <row r="109" spans="1:26" x14ac:dyDescent="0.3">
      <c r="A109" s="94" t="s">
        <v>63</v>
      </c>
      <c r="B109" s="97">
        <f>SUM(S109:T114)</f>
        <v>0</v>
      </c>
      <c r="C109" s="32" t="s">
        <v>21</v>
      </c>
      <c r="D109" s="33">
        <f t="shared" si="24"/>
        <v>0</v>
      </c>
      <c r="E109" s="33">
        <f t="shared" si="25"/>
        <v>0</v>
      </c>
      <c r="F109" s="33">
        <f t="shared" si="26"/>
        <v>0</v>
      </c>
      <c r="G109" s="33">
        <f t="shared" si="27"/>
        <v>0</v>
      </c>
      <c r="H109" s="33">
        <f t="shared" si="28"/>
        <v>0</v>
      </c>
      <c r="I109" s="33">
        <f t="shared" si="29"/>
        <v>0</v>
      </c>
      <c r="J109" s="33">
        <f t="shared" si="30"/>
        <v>0</v>
      </c>
      <c r="K109" s="34">
        <f t="shared" si="31"/>
        <v>0</v>
      </c>
      <c r="L109" s="34">
        <f t="shared" si="32"/>
        <v>0</v>
      </c>
      <c r="M109" s="34">
        <f t="shared" si="33"/>
        <v>0</v>
      </c>
      <c r="N109" s="33" t="str">
        <f t="shared" si="34"/>
        <v>VILLEFRANCHE</v>
      </c>
      <c r="O109" s="61">
        <v>79</v>
      </c>
      <c r="P109" s="33" t="s">
        <v>23</v>
      </c>
      <c r="Q109" s="33" t="str">
        <f t="shared" si="35"/>
        <v>Précisez votre remarque ici :</v>
      </c>
      <c r="R109" s="71"/>
      <c r="S109" s="5"/>
      <c r="T109" s="5"/>
      <c r="U109" s="5">
        <f>FORMULAIRE2D[[#This Row],[Nombre élèves]]+FORMULAIRE2D[[#This Row],[Nombre d’adules 
accompagnants ]]</f>
        <v>0</v>
      </c>
      <c r="V109" s="40" t="s">
        <v>17</v>
      </c>
      <c r="W109" s="11"/>
      <c r="X109" s="12"/>
      <c r="Y109" s="35"/>
      <c r="Z109" s="35"/>
    </row>
    <row r="110" spans="1:26" ht="16.3" thickBot="1" x14ac:dyDescent="0.35">
      <c r="A110" s="95"/>
      <c r="B110" s="98"/>
      <c r="C110" s="32" t="s">
        <v>21</v>
      </c>
      <c r="D110" s="36">
        <f t="shared" si="24"/>
        <v>0</v>
      </c>
      <c r="E110" s="36">
        <f t="shared" si="25"/>
        <v>0</v>
      </c>
      <c r="F110" s="36">
        <f t="shared" si="26"/>
        <v>0</v>
      </c>
      <c r="G110" s="36">
        <f t="shared" si="27"/>
        <v>0</v>
      </c>
      <c r="H110" s="36">
        <f t="shared" si="28"/>
        <v>0</v>
      </c>
      <c r="I110" s="36">
        <f t="shared" si="29"/>
        <v>0</v>
      </c>
      <c r="J110" s="36">
        <f t="shared" si="30"/>
        <v>0</v>
      </c>
      <c r="K110" s="37">
        <f t="shared" si="31"/>
        <v>0</v>
      </c>
      <c r="L110" s="37">
        <f t="shared" si="32"/>
        <v>0</v>
      </c>
      <c r="M110" s="37">
        <f t="shared" si="33"/>
        <v>0</v>
      </c>
      <c r="N110" s="36" t="str">
        <f t="shared" si="34"/>
        <v>VILLEFRANCHE</v>
      </c>
      <c r="O110" s="62">
        <v>80</v>
      </c>
      <c r="P110" s="36" t="s">
        <v>23</v>
      </c>
      <c r="Q110" s="36" t="str">
        <f t="shared" si="35"/>
        <v>Précisez votre remarque ici :</v>
      </c>
      <c r="R110" s="72"/>
      <c r="S110" s="6"/>
      <c r="T110" s="6"/>
      <c r="U110" s="6">
        <f>FORMULAIRE2D[[#This Row],[Nombre élèves]]+FORMULAIRE2D[[#This Row],[Nombre d’adules 
accompagnants ]]</f>
        <v>0</v>
      </c>
      <c r="V110" s="41" t="s">
        <v>17</v>
      </c>
      <c r="W110" s="13"/>
      <c r="X110" s="14"/>
      <c r="Y110" s="35"/>
      <c r="Z110" s="35"/>
    </row>
    <row r="111" spans="1:26" x14ac:dyDescent="0.3">
      <c r="A111" s="95"/>
      <c r="B111" s="98"/>
      <c r="C111" s="32" t="s">
        <v>21</v>
      </c>
      <c r="D111" s="36">
        <f t="shared" si="24"/>
        <v>0</v>
      </c>
      <c r="E111" s="36">
        <f t="shared" si="25"/>
        <v>0</v>
      </c>
      <c r="F111" s="36">
        <f t="shared" si="26"/>
        <v>0</v>
      </c>
      <c r="G111" s="36">
        <f t="shared" si="27"/>
        <v>0</v>
      </c>
      <c r="H111" s="36">
        <f t="shared" si="28"/>
        <v>0</v>
      </c>
      <c r="I111" s="36">
        <f t="shared" si="29"/>
        <v>0</v>
      </c>
      <c r="J111" s="36">
        <f t="shared" si="30"/>
        <v>0</v>
      </c>
      <c r="K111" s="37">
        <f t="shared" si="31"/>
        <v>0</v>
      </c>
      <c r="L111" s="37">
        <f t="shared" si="32"/>
        <v>0</v>
      </c>
      <c r="M111" s="37">
        <f t="shared" si="33"/>
        <v>0</v>
      </c>
      <c r="N111" s="36" t="str">
        <f t="shared" si="34"/>
        <v>VILLEFRANCHE</v>
      </c>
      <c r="O111" s="61">
        <v>81</v>
      </c>
      <c r="P111" s="36" t="s">
        <v>23</v>
      </c>
      <c r="Q111" s="36" t="str">
        <f t="shared" si="35"/>
        <v>Précisez votre remarque ici :</v>
      </c>
      <c r="R111" s="72"/>
      <c r="S111" s="6"/>
      <c r="T111" s="6"/>
      <c r="U111" s="6">
        <f>FORMULAIRE2D[[#This Row],[Nombre élèves]]+FORMULAIRE2D[[#This Row],[Nombre d’adules 
accompagnants ]]</f>
        <v>0</v>
      </c>
      <c r="V111" s="41" t="s">
        <v>17</v>
      </c>
      <c r="W111" s="13"/>
      <c r="X111" s="14"/>
      <c r="Y111" s="35"/>
      <c r="Z111" s="35"/>
    </row>
    <row r="112" spans="1:26" ht="16.3" thickBot="1" x14ac:dyDescent="0.35">
      <c r="A112" s="95"/>
      <c r="B112" s="98"/>
      <c r="C112" s="32" t="s">
        <v>21</v>
      </c>
      <c r="D112" s="36">
        <f t="shared" si="24"/>
        <v>0</v>
      </c>
      <c r="E112" s="36">
        <f t="shared" si="25"/>
        <v>0</v>
      </c>
      <c r="F112" s="36">
        <f t="shared" si="26"/>
        <v>0</v>
      </c>
      <c r="G112" s="36">
        <f t="shared" si="27"/>
        <v>0</v>
      </c>
      <c r="H112" s="36">
        <f t="shared" si="28"/>
        <v>0</v>
      </c>
      <c r="I112" s="36">
        <f t="shared" si="29"/>
        <v>0</v>
      </c>
      <c r="J112" s="36">
        <f t="shared" si="30"/>
        <v>0</v>
      </c>
      <c r="K112" s="37">
        <f t="shared" si="31"/>
        <v>0</v>
      </c>
      <c r="L112" s="37">
        <f t="shared" si="32"/>
        <v>0</v>
      </c>
      <c r="M112" s="37">
        <f t="shared" si="33"/>
        <v>0</v>
      </c>
      <c r="N112" s="36" t="str">
        <f t="shared" si="34"/>
        <v>VILLEFRANCHE</v>
      </c>
      <c r="O112" s="62">
        <v>82</v>
      </c>
      <c r="P112" s="36" t="s">
        <v>23</v>
      </c>
      <c r="Q112" s="36" t="str">
        <f t="shared" si="35"/>
        <v>Précisez votre remarque ici :</v>
      </c>
      <c r="R112" s="72"/>
      <c r="S112" s="6"/>
      <c r="T112" s="6"/>
      <c r="U112" s="6">
        <f>FORMULAIRE2D[[#This Row],[Nombre élèves]]+FORMULAIRE2D[[#This Row],[Nombre d’adules 
accompagnants ]]</f>
        <v>0</v>
      </c>
      <c r="V112" s="41" t="s">
        <v>17</v>
      </c>
      <c r="W112" s="13"/>
      <c r="X112" s="14"/>
      <c r="Y112" s="35"/>
      <c r="Z112" s="35"/>
    </row>
    <row r="113" spans="1:26" x14ac:dyDescent="0.3">
      <c r="A113" s="95"/>
      <c r="B113" s="98"/>
      <c r="C113" s="32" t="s">
        <v>21</v>
      </c>
      <c r="D113" s="36">
        <f t="shared" si="24"/>
        <v>0</v>
      </c>
      <c r="E113" s="36">
        <f t="shared" si="25"/>
        <v>0</v>
      </c>
      <c r="F113" s="36">
        <f t="shared" si="26"/>
        <v>0</v>
      </c>
      <c r="G113" s="36">
        <f t="shared" si="27"/>
        <v>0</v>
      </c>
      <c r="H113" s="36">
        <f t="shared" si="28"/>
        <v>0</v>
      </c>
      <c r="I113" s="36">
        <f t="shared" si="29"/>
        <v>0</v>
      </c>
      <c r="J113" s="36">
        <f t="shared" si="30"/>
        <v>0</v>
      </c>
      <c r="K113" s="37">
        <f t="shared" si="31"/>
        <v>0</v>
      </c>
      <c r="L113" s="37">
        <f t="shared" si="32"/>
        <v>0</v>
      </c>
      <c r="M113" s="37">
        <f t="shared" si="33"/>
        <v>0</v>
      </c>
      <c r="N113" s="36" t="str">
        <f t="shared" si="34"/>
        <v>VILLEFRANCHE</v>
      </c>
      <c r="O113" s="61">
        <v>83</v>
      </c>
      <c r="P113" s="36" t="s">
        <v>23</v>
      </c>
      <c r="Q113" s="36" t="str">
        <f t="shared" si="35"/>
        <v>Précisez votre remarque ici :</v>
      </c>
      <c r="R113" s="72"/>
      <c r="S113" s="6"/>
      <c r="T113" s="6"/>
      <c r="U113" s="6">
        <f>FORMULAIRE2D[[#This Row],[Nombre élèves]]+FORMULAIRE2D[[#This Row],[Nombre d’adules 
accompagnants ]]</f>
        <v>0</v>
      </c>
      <c r="V113" s="41" t="s">
        <v>17</v>
      </c>
      <c r="W113" s="13"/>
      <c r="X113" s="14"/>
      <c r="Y113" s="35"/>
      <c r="Z113" s="35"/>
    </row>
    <row r="114" spans="1:26" ht="16.3" thickBot="1" x14ac:dyDescent="0.35">
      <c r="A114" s="96"/>
      <c r="B114" s="99"/>
      <c r="C114" s="32" t="s">
        <v>21</v>
      </c>
      <c r="D114" s="38">
        <f t="shared" si="24"/>
        <v>0</v>
      </c>
      <c r="E114" s="38">
        <f t="shared" si="25"/>
        <v>0</v>
      </c>
      <c r="F114" s="38">
        <f t="shared" si="26"/>
        <v>0</v>
      </c>
      <c r="G114" s="38">
        <f t="shared" si="27"/>
        <v>0</v>
      </c>
      <c r="H114" s="38">
        <f t="shared" si="28"/>
        <v>0</v>
      </c>
      <c r="I114" s="38">
        <f t="shared" si="29"/>
        <v>0</v>
      </c>
      <c r="J114" s="38">
        <f t="shared" si="30"/>
        <v>0</v>
      </c>
      <c r="K114" s="39">
        <f t="shared" si="31"/>
        <v>0</v>
      </c>
      <c r="L114" s="39">
        <f t="shared" si="32"/>
        <v>0</v>
      </c>
      <c r="M114" s="39">
        <f t="shared" si="33"/>
        <v>0</v>
      </c>
      <c r="N114" s="38" t="str">
        <f t="shared" si="34"/>
        <v>VILLEFRANCHE</v>
      </c>
      <c r="O114" s="62">
        <v>84</v>
      </c>
      <c r="P114" s="38" t="s">
        <v>23</v>
      </c>
      <c r="Q114" s="38" t="str">
        <f t="shared" si="35"/>
        <v>Précisez votre remarque ici :</v>
      </c>
      <c r="R114" s="73"/>
      <c r="S114" s="7"/>
      <c r="T114" s="7"/>
      <c r="U114" s="7">
        <f>FORMULAIRE2D[[#This Row],[Nombre élèves]]+FORMULAIRE2D[[#This Row],[Nombre d’adules 
accompagnants ]]</f>
        <v>0</v>
      </c>
      <c r="V114" s="42" t="s">
        <v>17</v>
      </c>
      <c r="W114" s="15"/>
      <c r="X114" s="16"/>
      <c r="Y114" s="35"/>
      <c r="Z114" s="35"/>
    </row>
    <row r="115" spans="1:26" x14ac:dyDescent="0.3">
      <c r="A115" s="94" t="s">
        <v>64</v>
      </c>
      <c r="B115" s="97">
        <f>SUM(S115:T120)</f>
        <v>0</v>
      </c>
      <c r="C115" s="32" t="s">
        <v>21</v>
      </c>
      <c r="D115" s="33">
        <f t="shared" si="24"/>
        <v>0</v>
      </c>
      <c r="E115" s="33">
        <f t="shared" si="25"/>
        <v>0</v>
      </c>
      <c r="F115" s="33">
        <f t="shared" si="26"/>
        <v>0</v>
      </c>
      <c r="G115" s="33">
        <f t="shared" si="27"/>
        <v>0</v>
      </c>
      <c r="H115" s="33">
        <f t="shared" si="28"/>
        <v>0</v>
      </c>
      <c r="I115" s="33">
        <f t="shared" si="29"/>
        <v>0</v>
      </c>
      <c r="J115" s="33">
        <f t="shared" si="30"/>
        <v>0</v>
      </c>
      <c r="K115" s="34">
        <f t="shared" si="31"/>
        <v>0</v>
      </c>
      <c r="L115" s="34">
        <f t="shared" si="32"/>
        <v>0</v>
      </c>
      <c r="M115" s="34">
        <f t="shared" si="33"/>
        <v>0</v>
      </c>
      <c r="N115" s="33" t="str">
        <f t="shared" si="34"/>
        <v>VILLEFRANCHE</v>
      </c>
      <c r="O115" s="61">
        <v>85</v>
      </c>
      <c r="P115" s="33" t="s">
        <v>3</v>
      </c>
      <c r="Q115" s="33" t="str">
        <f t="shared" si="35"/>
        <v>Précisez votre remarque ici :</v>
      </c>
      <c r="R115" s="71"/>
      <c r="S115" s="5"/>
      <c r="T115" s="5"/>
      <c r="U115" s="5">
        <f>FORMULAIRE2D[[#This Row],[Nombre élèves]]+FORMULAIRE2D[[#This Row],[Nombre d’adules 
accompagnants ]]</f>
        <v>0</v>
      </c>
      <c r="V115" s="40" t="s">
        <v>17</v>
      </c>
      <c r="W115" s="11"/>
      <c r="X115" s="12"/>
      <c r="Y115" s="35"/>
      <c r="Z115" s="35"/>
    </row>
    <row r="116" spans="1:26" ht="16.3" thickBot="1" x14ac:dyDescent="0.35">
      <c r="A116" s="95"/>
      <c r="B116" s="98"/>
      <c r="C116" s="32" t="s">
        <v>21</v>
      </c>
      <c r="D116" s="36">
        <f t="shared" si="24"/>
        <v>0</v>
      </c>
      <c r="E116" s="36">
        <f t="shared" si="25"/>
        <v>0</v>
      </c>
      <c r="F116" s="36">
        <f t="shared" si="26"/>
        <v>0</v>
      </c>
      <c r="G116" s="36">
        <f t="shared" si="27"/>
        <v>0</v>
      </c>
      <c r="H116" s="36">
        <f t="shared" si="28"/>
        <v>0</v>
      </c>
      <c r="I116" s="36">
        <f t="shared" si="29"/>
        <v>0</v>
      </c>
      <c r="J116" s="36">
        <f t="shared" si="30"/>
        <v>0</v>
      </c>
      <c r="K116" s="37">
        <f t="shared" si="31"/>
        <v>0</v>
      </c>
      <c r="L116" s="37">
        <f t="shared" si="32"/>
        <v>0</v>
      </c>
      <c r="M116" s="37">
        <f t="shared" si="33"/>
        <v>0</v>
      </c>
      <c r="N116" s="36" t="str">
        <f t="shared" si="34"/>
        <v>VILLEFRANCHE</v>
      </c>
      <c r="O116" s="62">
        <v>86</v>
      </c>
      <c r="P116" s="36" t="s">
        <v>3</v>
      </c>
      <c r="Q116" s="36" t="str">
        <f t="shared" si="35"/>
        <v>Précisez votre remarque ici :</v>
      </c>
      <c r="R116" s="72"/>
      <c r="S116" s="6"/>
      <c r="T116" s="6"/>
      <c r="U116" s="6">
        <f>FORMULAIRE2D[[#This Row],[Nombre élèves]]+FORMULAIRE2D[[#This Row],[Nombre d’adules 
accompagnants ]]</f>
        <v>0</v>
      </c>
      <c r="V116" s="41" t="s">
        <v>17</v>
      </c>
      <c r="W116" s="13"/>
      <c r="X116" s="14"/>
      <c r="Y116" s="35"/>
      <c r="Z116" s="35"/>
    </row>
    <row r="117" spans="1:26" x14ac:dyDescent="0.3">
      <c r="A117" s="95"/>
      <c r="B117" s="98"/>
      <c r="C117" s="32" t="s">
        <v>21</v>
      </c>
      <c r="D117" s="36">
        <f t="shared" si="24"/>
        <v>0</v>
      </c>
      <c r="E117" s="36">
        <f t="shared" si="25"/>
        <v>0</v>
      </c>
      <c r="F117" s="36">
        <f t="shared" si="26"/>
        <v>0</v>
      </c>
      <c r="G117" s="36">
        <f t="shared" si="27"/>
        <v>0</v>
      </c>
      <c r="H117" s="36">
        <f t="shared" si="28"/>
        <v>0</v>
      </c>
      <c r="I117" s="36">
        <f t="shared" si="29"/>
        <v>0</v>
      </c>
      <c r="J117" s="36">
        <f t="shared" si="30"/>
        <v>0</v>
      </c>
      <c r="K117" s="37">
        <f t="shared" si="31"/>
        <v>0</v>
      </c>
      <c r="L117" s="37">
        <f t="shared" si="32"/>
        <v>0</v>
      </c>
      <c r="M117" s="37">
        <f t="shared" si="33"/>
        <v>0</v>
      </c>
      <c r="N117" s="36" t="str">
        <f t="shared" si="34"/>
        <v>VILLEFRANCHE</v>
      </c>
      <c r="O117" s="61">
        <v>87</v>
      </c>
      <c r="P117" s="36" t="s">
        <v>3</v>
      </c>
      <c r="Q117" s="36" t="str">
        <f t="shared" si="35"/>
        <v>Précisez votre remarque ici :</v>
      </c>
      <c r="R117" s="72"/>
      <c r="S117" s="6"/>
      <c r="T117" s="6"/>
      <c r="U117" s="6">
        <f>FORMULAIRE2D[[#This Row],[Nombre élèves]]+FORMULAIRE2D[[#This Row],[Nombre d’adules 
accompagnants ]]</f>
        <v>0</v>
      </c>
      <c r="V117" s="41" t="s">
        <v>17</v>
      </c>
      <c r="W117" s="13"/>
      <c r="X117" s="14"/>
      <c r="Y117" s="35"/>
      <c r="Z117" s="35"/>
    </row>
    <row r="118" spans="1:26" ht="16.3" thickBot="1" x14ac:dyDescent="0.35">
      <c r="A118" s="95"/>
      <c r="B118" s="98"/>
      <c r="C118" s="32" t="s">
        <v>21</v>
      </c>
      <c r="D118" s="36">
        <f t="shared" si="24"/>
        <v>0</v>
      </c>
      <c r="E118" s="36">
        <f t="shared" si="25"/>
        <v>0</v>
      </c>
      <c r="F118" s="36">
        <f t="shared" si="26"/>
        <v>0</v>
      </c>
      <c r="G118" s="36">
        <f t="shared" si="27"/>
        <v>0</v>
      </c>
      <c r="H118" s="36">
        <f t="shared" si="28"/>
        <v>0</v>
      </c>
      <c r="I118" s="36">
        <f t="shared" si="29"/>
        <v>0</v>
      </c>
      <c r="J118" s="36">
        <f t="shared" si="30"/>
        <v>0</v>
      </c>
      <c r="K118" s="37">
        <f t="shared" si="31"/>
        <v>0</v>
      </c>
      <c r="L118" s="37">
        <f t="shared" si="32"/>
        <v>0</v>
      </c>
      <c r="M118" s="37">
        <f t="shared" si="33"/>
        <v>0</v>
      </c>
      <c r="N118" s="36" t="str">
        <f t="shared" si="34"/>
        <v>VILLEFRANCHE</v>
      </c>
      <c r="O118" s="62">
        <v>88</v>
      </c>
      <c r="P118" s="36" t="s">
        <v>3</v>
      </c>
      <c r="Q118" s="36" t="str">
        <f t="shared" si="35"/>
        <v>Précisez votre remarque ici :</v>
      </c>
      <c r="R118" s="72"/>
      <c r="S118" s="6"/>
      <c r="T118" s="6"/>
      <c r="U118" s="6">
        <f>FORMULAIRE2D[[#This Row],[Nombre élèves]]+FORMULAIRE2D[[#This Row],[Nombre d’adules 
accompagnants ]]</f>
        <v>0</v>
      </c>
      <c r="V118" s="41" t="s">
        <v>17</v>
      </c>
      <c r="W118" s="13"/>
      <c r="X118" s="14"/>
      <c r="Y118" s="35"/>
      <c r="Z118" s="35"/>
    </row>
    <row r="119" spans="1:26" x14ac:dyDescent="0.3">
      <c r="A119" s="95"/>
      <c r="B119" s="98"/>
      <c r="C119" s="32" t="s">
        <v>21</v>
      </c>
      <c r="D119" s="36">
        <f t="shared" si="24"/>
        <v>0</v>
      </c>
      <c r="E119" s="36">
        <f t="shared" si="25"/>
        <v>0</v>
      </c>
      <c r="F119" s="36">
        <f t="shared" si="26"/>
        <v>0</v>
      </c>
      <c r="G119" s="36">
        <f t="shared" si="27"/>
        <v>0</v>
      </c>
      <c r="H119" s="36">
        <f t="shared" si="28"/>
        <v>0</v>
      </c>
      <c r="I119" s="36">
        <f t="shared" si="29"/>
        <v>0</v>
      </c>
      <c r="J119" s="36">
        <f t="shared" si="30"/>
        <v>0</v>
      </c>
      <c r="K119" s="37">
        <f t="shared" si="31"/>
        <v>0</v>
      </c>
      <c r="L119" s="37">
        <f t="shared" si="32"/>
        <v>0</v>
      </c>
      <c r="M119" s="37">
        <f t="shared" si="33"/>
        <v>0</v>
      </c>
      <c r="N119" s="36" t="str">
        <f t="shared" si="34"/>
        <v>VILLEFRANCHE</v>
      </c>
      <c r="O119" s="61">
        <v>89</v>
      </c>
      <c r="P119" s="36" t="s">
        <v>3</v>
      </c>
      <c r="Q119" s="36" t="str">
        <f t="shared" si="35"/>
        <v>Précisez votre remarque ici :</v>
      </c>
      <c r="R119" s="72"/>
      <c r="S119" s="6"/>
      <c r="T119" s="6"/>
      <c r="U119" s="6">
        <f>FORMULAIRE2D[[#This Row],[Nombre élèves]]+FORMULAIRE2D[[#This Row],[Nombre d’adules 
accompagnants ]]</f>
        <v>0</v>
      </c>
      <c r="V119" s="41" t="s">
        <v>17</v>
      </c>
      <c r="W119" s="13"/>
      <c r="X119" s="14"/>
      <c r="Y119" s="35"/>
      <c r="Z119" s="35"/>
    </row>
    <row r="120" spans="1:26" ht="16.3" thickBot="1" x14ac:dyDescent="0.35">
      <c r="A120" s="96"/>
      <c r="B120" s="99"/>
      <c r="C120" s="32" t="s">
        <v>21</v>
      </c>
      <c r="D120" s="38">
        <f t="shared" si="24"/>
        <v>0</v>
      </c>
      <c r="E120" s="38">
        <f t="shared" si="25"/>
        <v>0</v>
      </c>
      <c r="F120" s="38">
        <f t="shared" si="26"/>
        <v>0</v>
      </c>
      <c r="G120" s="38">
        <f t="shared" si="27"/>
        <v>0</v>
      </c>
      <c r="H120" s="38">
        <f t="shared" si="28"/>
        <v>0</v>
      </c>
      <c r="I120" s="38">
        <f t="shared" si="29"/>
        <v>0</v>
      </c>
      <c r="J120" s="38">
        <f t="shared" si="30"/>
        <v>0</v>
      </c>
      <c r="K120" s="39">
        <f t="shared" si="31"/>
        <v>0</v>
      </c>
      <c r="L120" s="39">
        <f t="shared" si="32"/>
        <v>0</v>
      </c>
      <c r="M120" s="39">
        <f t="shared" si="33"/>
        <v>0</v>
      </c>
      <c r="N120" s="38" t="str">
        <f t="shared" si="34"/>
        <v>VILLEFRANCHE</v>
      </c>
      <c r="O120" s="62">
        <v>90</v>
      </c>
      <c r="P120" s="38" t="s">
        <v>3</v>
      </c>
      <c r="Q120" s="38" t="str">
        <f t="shared" si="35"/>
        <v>Précisez votre remarque ici :</v>
      </c>
      <c r="R120" s="73"/>
      <c r="S120" s="7"/>
      <c r="T120" s="7"/>
      <c r="U120" s="7">
        <f>FORMULAIRE2D[[#This Row],[Nombre élèves]]+FORMULAIRE2D[[#This Row],[Nombre d’adules 
accompagnants ]]</f>
        <v>0</v>
      </c>
      <c r="V120" s="42" t="s">
        <v>17</v>
      </c>
      <c r="W120" s="15"/>
      <c r="X120" s="16"/>
      <c r="Y120" s="35"/>
      <c r="Z120" s="35"/>
    </row>
    <row r="121" spans="1:26" x14ac:dyDescent="0.3">
      <c r="A121" s="94" t="s">
        <v>70</v>
      </c>
      <c r="B121" s="97">
        <f>SUM(S121:T126)</f>
        <v>0</v>
      </c>
      <c r="C121" s="32" t="s">
        <v>21</v>
      </c>
      <c r="D121" s="33">
        <f t="shared" ref="D121:D138" si="36">$R$17</f>
        <v>0</v>
      </c>
      <c r="E121" s="33">
        <f t="shared" ref="E121:E138" si="37">$R$18</f>
        <v>0</v>
      </c>
      <c r="F121" s="33">
        <f t="shared" ref="F121:F138" si="38">$R$19</f>
        <v>0</v>
      </c>
      <c r="G121" s="33">
        <f t="shared" ref="G121:G138" si="39">$R$20</f>
        <v>0</v>
      </c>
      <c r="H121" s="33">
        <f t="shared" ref="H121:H138" si="40">$R$22</f>
        <v>0</v>
      </c>
      <c r="I121" s="33">
        <f t="shared" ref="I121:I138" si="41">$R$23</f>
        <v>0</v>
      </c>
      <c r="J121" s="33">
        <f t="shared" ref="J121:J138" si="42">$R$24</f>
        <v>0</v>
      </c>
      <c r="K121" s="34">
        <f t="shared" ref="K121:K138" si="43">$R$25</f>
        <v>0</v>
      </c>
      <c r="L121" s="34">
        <f t="shared" ref="L121:L138" si="44">$R$26</f>
        <v>0</v>
      </c>
      <c r="M121" s="34">
        <f t="shared" ref="M121:M138" si="45">$R$27</f>
        <v>0</v>
      </c>
      <c r="N121" s="33" t="str">
        <f t="shared" ref="N121:N138" si="46">$R$21</f>
        <v>VILLEFRANCHE</v>
      </c>
      <c r="O121" s="61">
        <v>91</v>
      </c>
      <c r="P121" s="33" t="s">
        <v>2</v>
      </c>
      <c r="Q121" s="33" t="str">
        <f t="shared" ref="Q121:Q138" si="47">$A$140</f>
        <v>Précisez votre remarque ici :</v>
      </c>
      <c r="R121" s="71"/>
      <c r="S121" s="5"/>
      <c r="T121" s="5"/>
      <c r="U121" s="5">
        <f>FORMULAIRE2D[[#This Row],[Nombre élèves]]+FORMULAIRE2D[[#This Row],[Nombre d’adules 
accompagnants ]]</f>
        <v>0</v>
      </c>
      <c r="V121" s="40" t="s">
        <v>17</v>
      </c>
      <c r="W121" s="11"/>
      <c r="X121" s="12"/>
      <c r="Y121" s="35"/>
      <c r="Z121" s="35"/>
    </row>
    <row r="122" spans="1:26" ht="16.3" thickBot="1" x14ac:dyDescent="0.35">
      <c r="A122" s="95"/>
      <c r="B122" s="98"/>
      <c r="C122" s="32" t="s">
        <v>21</v>
      </c>
      <c r="D122" s="36">
        <f t="shared" si="36"/>
        <v>0</v>
      </c>
      <c r="E122" s="36">
        <f t="shared" si="37"/>
        <v>0</v>
      </c>
      <c r="F122" s="36">
        <f t="shared" si="38"/>
        <v>0</v>
      </c>
      <c r="G122" s="36">
        <f t="shared" si="39"/>
        <v>0</v>
      </c>
      <c r="H122" s="36">
        <f t="shared" si="40"/>
        <v>0</v>
      </c>
      <c r="I122" s="36">
        <f t="shared" si="41"/>
        <v>0</v>
      </c>
      <c r="J122" s="36">
        <f t="shared" si="42"/>
        <v>0</v>
      </c>
      <c r="K122" s="37">
        <f t="shared" si="43"/>
        <v>0</v>
      </c>
      <c r="L122" s="37">
        <f t="shared" si="44"/>
        <v>0</v>
      </c>
      <c r="M122" s="37">
        <f t="shared" si="45"/>
        <v>0</v>
      </c>
      <c r="N122" s="36" t="str">
        <f t="shared" si="46"/>
        <v>VILLEFRANCHE</v>
      </c>
      <c r="O122" s="62">
        <v>92</v>
      </c>
      <c r="P122" s="36" t="s">
        <v>2</v>
      </c>
      <c r="Q122" s="36" t="str">
        <f t="shared" si="47"/>
        <v>Précisez votre remarque ici :</v>
      </c>
      <c r="R122" s="72"/>
      <c r="S122" s="6"/>
      <c r="T122" s="6"/>
      <c r="U122" s="6">
        <f>FORMULAIRE2D[[#This Row],[Nombre élèves]]+FORMULAIRE2D[[#This Row],[Nombre d’adules 
accompagnants ]]</f>
        <v>0</v>
      </c>
      <c r="V122" s="41" t="s">
        <v>17</v>
      </c>
      <c r="W122" s="13"/>
      <c r="X122" s="14"/>
      <c r="Y122" s="35"/>
      <c r="Z122" s="35"/>
    </row>
    <row r="123" spans="1:26" x14ac:dyDescent="0.3">
      <c r="A123" s="95"/>
      <c r="B123" s="98"/>
      <c r="C123" s="32" t="s">
        <v>21</v>
      </c>
      <c r="D123" s="36">
        <f t="shared" si="36"/>
        <v>0</v>
      </c>
      <c r="E123" s="36">
        <f t="shared" si="37"/>
        <v>0</v>
      </c>
      <c r="F123" s="36">
        <f t="shared" si="38"/>
        <v>0</v>
      </c>
      <c r="G123" s="36">
        <f t="shared" si="39"/>
        <v>0</v>
      </c>
      <c r="H123" s="36">
        <f t="shared" si="40"/>
        <v>0</v>
      </c>
      <c r="I123" s="36">
        <f t="shared" si="41"/>
        <v>0</v>
      </c>
      <c r="J123" s="36">
        <f t="shared" si="42"/>
        <v>0</v>
      </c>
      <c r="K123" s="37">
        <f t="shared" si="43"/>
        <v>0</v>
      </c>
      <c r="L123" s="37">
        <f t="shared" si="44"/>
        <v>0</v>
      </c>
      <c r="M123" s="37">
        <f t="shared" si="45"/>
        <v>0</v>
      </c>
      <c r="N123" s="36" t="str">
        <f t="shared" si="46"/>
        <v>VILLEFRANCHE</v>
      </c>
      <c r="O123" s="61">
        <v>93</v>
      </c>
      <c r="P123" s="36" t="s">
        <v>2</v>
      </c>
      <c r="Q123" s="36" t="str">
        <f t="shared" si="47"/>
        <v>Précisez votre remarque ici :</v>
      </c>
      <c r="R123" s="72"/>
      <c r="S123" s="6"/>
      <c r="T123" s="6"/>
      <c r="U123" s="6">
        <f>FORMULAIRE2D[[#This Row],[Nombre élèves]]+FORMULAIRE2D[[#This Row],[Nombre d’adules 
accompagnants ]]</f>
        <v>0</v>
      </c>
      <c r="V123" s="41" t="s">
        <v>17</v>
      </c>
      <c r="W123" s="13"/>
      <c r="X123" s="14"/>
      <c r="Y123" s="35"/>
      <c r="Z123" s="35"/>
    </row>
    <row r="124" spans="1:26" ht="16.3" thickBot="1" x14ac:dyDescent="0.35">
      <c r="A124" s="95"/>
      <c r="B124" s="98"/>
      <c r="C124" s="32" t="s">
        <v>21</v>
      </c>
      <c r="D124" s="36">
        <f t="shared" si="36"/>
        <v>0</v>
      </c>
      <c r="E124" s="36">
        <f t="shared" si="37"/>
        <v>0</v>
      </c>
      <c r="F124" s="36">
        <f t="shared" si="38"/>
        <v>0</v>
      </c>
      <c r="G124" s="36">
        <f t="shared" si="39"/>
        <v>0</v>
      </c>
      <c r="H124" s="36">
        <f t="shared" si="40"/>
        <v>0</v>
      </c>
      <c r="I124" s="36">
        <f t="shared" si="41"/>
        <v>0</v>
      </c>
      <c r="J124" s="36">
        <f t="shared" si="42"/>
        <v>0</v>
      </c>
      <c r="K124" s="37">
        <f t="shared" si="43"/>
        <v>0</v>
      </c>
      <c r="L124" s="37">
        <f t="shared" si="44"/>
        <v>0</v>
      </c>
      <c r="M124" s="37">
        <f t="shared" si="45"/>
        <v>0</v>
      </c>
      <c r="N124" s="36" t="str">
        <f t="shared" si="46"/>
        <v>VILLEFRANCHE</v>
      </c>
      <c r="O124" s="62">
        <v>94</v>
      </c>
      <c r="P124" s="36" t="s">
        <v>2</v>
      </c>
      <c r="Q124" s="36" t="str">
        <f t="shared" si="47"/>
        <v>Précisez votre remarque ici :</v>
      </c>
      <c r="R124" s="72"/>
      <c r="S124" s="6"/>
      <c r="T124" s="6"/>
      <c r="U124" s="6">
        <f>FORMULAIRE2D[[#This Row],[Nombre élèves]]+FORMULAIRE2D[[#This Row],[Nombre d’adules 
accompagnants ]]</f>
        <v>0</v>
      </c>
      <c r="V124" s="41" t="s">
        <v>17</v>
      </c>
      <c r="W124" s="13"/>
      <c r="X124" s="14"/>
      <c r="Y124" s="35"/>
      <c r="Z124" s="35"/>
    </row>
    <row r="125" spans="1:26" x14ac:dyDescent="0.3">
      <c r="A125" s="95"/>
      <c r="B125" s="98"/>
      <c r="C125" s="32" t="s">
        <v>21</v>
      </c>
      <c r="D125" s="36">
        <f t="shared" si="36"/>
        <v>0</v>
      </c>
      <c r="E125" s="36">
        <f t="shared" si="37"/>
        <v>0</v>
      </c>
      <c r="F125" s="36">
        <f t="shared" si="38"/>
        <v>0</v>
      </c>
      <c r="G125" s="36">
        <f t="shared" si="39"/>
        <v>0</v>
      </c>
      <c r="H125" s="36">
        <f t="shared" si="40"/>
        <v>0</v>
      </c>
      <c r="I125" s="36">
        <f t="shared" si="41"/>
        <v>0</v>
      </c>
      <c r="J125" s="36">
        <f t="shared" si="42"/>
        <v>0</v>
      </c>
      <c r="K125" s="37">
        <f t="shared" si="43"/>
        <v>0</v>
      </c>
      <c r="L125" s="37">
        <f t="shared" si="44"/>
        <v>0</v>
      </c>
      <c r="M125" s="37">
        <f t="shared" si="45"/>
        <v>0</v>
      </c>
      <c r="N125" s="36" t="str">
        <f t="shared" si="46"/>
        <v>VILLEFRANCHE</v>
      </c>
      <c r="O125" s="61">
        <v>95</v>
      </c>
      <c r="P125" s="36" t="s">
        <v>2</v>
      </c>
      <c r="Q125" s="36" t="str">
        <f t="shared" si="47"/>
        <v>Précisez votre remarque ici :</v>
      </c>
      <c r="R125" s="72"/>
      <c r="S125" s="6"/>
      <c r="T125" s="6"/>
      <c r="U125" s="6">
        <f>FORMULAIRE2D[[#This Row],[Nombre élèves]]+FORMULAIRE2D[[#This Row],[Nombre d’adules 
accompagnants ]]</f>
        <v>0</v>
      </c>
      <c r="V125" s="41" t="s">
        <v>17</v>
      </c>
      <c r="W125" s="13"/>
      <c r="X125" s="14"/>
      <c r="Y125" s="35"/>
      <c r="Z125" s="35"/>
    </row>
    <row r="126" spans="1:26" ht="16.3" thickBot="1" x14ac:dyDescent="0.35">
      <c r="A126" s="96"/>
      <c r="B126" s="99"/>
      <c r="C126" s="32" t="s">
        <v>21</v>
      </c>
      <c r="D126" s="38">
        <f t="shared" si="36"/>
        <v>0</v>
      </c>
      <c r="E126" s="38">
        <f t="shared" si="37"/>
        <v>0</v>
      </c>
      <c r="F126" s="38">
        <f t="shared" si="38"/>
        <v>0</v>
      </c>
      <c r="G126" s="38">
        <f t="shared" si="39"/>
        <v>0</v>
      </c>
      <c r="H126" s="38">
        <f t="shared" si="40"/>
        <v>0</v>
      </c>
      <c r="I126" s="38">
        <f t="shared" si="41"/>
        <v>0</v>
      </c>
      <c r="J126" s="38">
        <f t="shared" si="42"/>
        <v>0</v>
      </c>
      <c r="K126" s="39">
        <f t="shared" si="43"/>
        <v>0</v>
      </c>
      <c r="L126" s="39">
        <f t="shared" si="44"/>
        <v>0</v>
      </c>
      <c r="M126" s="39">
        <f t="shared" si="45"/>
        <v>0</v>
      </c>
      <c r="N126" s="38" t="str">
        <f t="shared" si="46"/>
        <v>VILLEFRANCHE</v>
      </c>
      <c r="O126" s="62">
        <v>96</v>
      </c>
      <c r="P126" s="38" t="s">
        <v>2</v>
      </c>
      <c r="Q126" s="38" t="str">
        <f t="shared" si="47"/>
        <v>Précisez votre remarque ici :</v>
      </c>
      <c r="R126" s="73"/>
      <c r="S126" s="7"/>
      <c r="T126" s="7"/>
      <c r="U126" s="7">
        <f>FORMULAIRE2D[[#This Row],[Nombre élèves]]+FORMULAIRE2D[[#This Row],[Nombre d’adules 
accompagnants ]]</f>
        <v>0</v>
      </c>
      <c r="V126" s="42" t="s">
        <v>17</v>
      </c>
      <c r="W126" s="15"/>
      <c r="X126" s="16"/>
      <c r="Y126" s="35"/>
      <c r="Z126" s="35"/>
    </row>
    <row r="127" spans="1:26" x14ac:dyDescent="0.3">
      <c r="A127" s="94" t="s">
        <v>65</v>
      </c>
      <c r="B127" s="97">
        <f>SUM(S127:T132)</f>
        <v>0</v>
      </c>
      <c r="C127" s="32" t="s">
        <v>21</v>
      </c>
      <c r="D127" s="33">
        <f t="shared" si="36"/>
        <v>0</v>
      </c>
      <c r="E127" s="33">
        <f t="shared" si="37"/>
        <v>0</v>
      </c>
      <c r="F127" s="33">
        <f t="shared" si="38"/>
        <v>0</v>
      </c>
      <c r="G127" s="33">
        <f t="shared" si="39"/>
        <v>0</v>
      </c>
      <c r="H127" s="33">
        <f t="shared" si="40"/>
        <v>0</v>
      </c>
      <c r="I127" s="33">
        <f t="shared" si="41"/>
        <v>0</v>
      </c>
      <c r="J127" s="33">
        <f t="shared" si="42"/>
        <v>0</v>
      </c>
      <c r="K127" s="34">
        <f t="shared" si="43"/>
        <v>0</v>
      </c>
      <c r="L127" s="34">
        <f t="shared" si="44"/>
        <v>0</v>
      </c>
      <c r="M127" s="34">
        <f t="shared" si="45"/>
        <v>0</v>
      </c>
      <c r="N127" s="33" t="str">
        <f t="shared" si="46"/>
        <v>VILLEFRANCHE</v>
      </c>
      <c r="O127" s="61">
        <v>97</v>
      </c>
      <c r="P127" s="33" t="s">
        <v>22</v>
      </c>
      <c r="Q127" s="33" t="str">
        <f t="shared" si="47"/>
        <v>Précisez votre remarque ici :</v>
      </c>
      <c r="R127" s="71"/>
      <c r="S127" s="5"/>
      <c r="T127" s="5"/>
      <c r="U127" s="5">
        <f>FORMULAIRE2D[[#This Row],[Nombre élèves]]+FORMULAIRE2D[[#This Row],[Nombre d’adules 
accompagnants ]]</f>
        <v>0</v>
      </c>
      <c r="V127" s="40" t="s">
        <v>17</v>
      </c>
      <c r="W127" s="11"/>
      <c r="X127" s="12"/>
      <c r="Y127" s="35"/>
      <c r="Z127" s="35"/>
    </row>
    <row r="128" spans="1:26" ht="16.3" thickBot="1" x14ac:dyDescent="0.35">
      <c r="A128" s="95"/>
      <c r="B128" s="98"/>
      <c r="C128" s="32" t="s">
        <v>21</v>
      </c>
      <c r="D128" s="36">
        <f t="shared" si="36"/>
        <v>0</v>
      </c>
      <c r="E128" s="36">
        <f t="shared" si="37"/>
        <v>0</v>
      </c>
      <c r="F128" s="36">
        <f t="shared" si="38"/>
        <v>0</v>
      </c>
      <c r="G128" s="36">
        <f t="shared" si="39"/>
        <v>0</v>
      </c>
      <c r="H128" s="36">
        <f t="shared" si="40"/>
        <v>0</v>
      </c>
      <c r="I128" s="36">
        <f t="shared" si="41"/>
        <v>0</v>
      </c>
      <c r="J128" s="36">
        <f t="shared" si="42"/>
        <v>0</v>
      </c>
      <c r="K128" s="37">
        <f t="shared" si="43"/>
        <v>0</v>
      </c>
      <c r="L128" s="37">
        <f t="shared" si="44"/>
        <v>0</v>
      </c>
      <c r="M128" s="37">
        <f t="shared" si="45"/>
        <v>0</v>
      </c>
      <c r="N128" s="36" t="str">
        <f t="shared" si="46"/>
        <v>VILLEFRANCHE</v>
      </c>
      <c r="O128" s="62">
        <v>98</v>
      </c>
      <c r="P128" s="36" t="s">
        <v>22</v>
      </c>
      <c r="Q128" s="36" t="str">
        <f t="shared" si="47"/>
        <v>Précisez votre remarque ici :</v>
      </c>
      <c r="R128" s="72"/>
      <c r="S128" s="6"/>
      <c r="T128" s="6"/>
      <c r="U128" s="6">
        <f>FORMULAIRE2D[[#This Row],[Nombre élèves]]+FORMULAIRE2D[[#This Row],[Nombre d’adules 
accompagnants ]]</f>
        <v>0</v>
      </c>
      <c r="V128" s="41" t="s">
        <v>17</v>
      </c>
      <c r="W128" s="13"/>
      <c r="X128" s="14"/>
      <c r="Y128" s="35"/>
      <c r="Z128" s="35"/>
    </row>
    <row r="129" spans="1:26" x14ac:dyDescent="0.3">
      <c r="A129" s="95"/>
      <c r="B129" s="98"/>
      <c r="C129" s="32" t="s">
        <v>21</v>
      </c>
      <c r="D129" s="36">
        <f t="shared" si="36"/>
        <v>0</v>
      </c>
      <c r="E129" s="36">
        <f t="shared" si="37"/>
        <v>0</v>
      </c>
      <c r="F129" s="36">
        <f t="shared" si="38"/>
        <v>0</v>
      </c>
      <c r="G129" s="36">
        <f t="shared" si="39"/>
        <v>0</v>
      </c>
      <c r="H129" s="36">
        <f t="shared" si="40"/>
        <v>0</v>
      </c>
      <c r="I129" s="36">
        <f t="shared" si="41"/>
        <v>0</v>
      </c>
      <c r="J129" s="36">
        <f t="shared" si="42"/>
        <v>0</v>
      </c>
      <c r="K129" s="37">
        <f t="shared" si="43"/>
        <v>0</v>
      </c>
      <c r="L129" s="37">
        <f t="shared" si="44"/>
        <v>0</v>
      </c>
      <c r="M129" s="37">
        <f t="shared" si="45"/>
        <v>0</v>
      </c>
      <c r="N129" s="36" t="str">
        <f t="shared" si="46"/>
        <v>VILLEFRANCHE</v>
      </c>
      <c r="O129" s="61">
        <v>99</v>
      </c>
      <c r="P129" s="36" t="s">
        <v>22</v>
      </c>
      <c r="Q129" s="36" t="str">
        <f t="shared" si="47"/>
        <v>Précisez votre remarque ici :</v>
      </c>
      <c r="R129" s="72"/>
      <c r="S129" s="6"/>
      <c r="T129" s="6"/>
      <c r="U129" s="6">
        <f>FORMULAIRE2D[[#This Row],[Nombre élèves]]+FORMULAIRE2D[[#This Row],[Nombre d’adules 
accompagnants ]]</f>
        <v>0</v>
      </c>
      <c r="V129" s="41" t="s">
        <v>17</v>
      </c>
      <c r="W129" s="13"/>
      <c r="X129" s="14"/>
      <c r="Y129" s="35"/>
      <c r="Z129" s="35"/>
    </row>
    <row r="130" spans="1:26" ht="16.3" thickBot="1" x14ac:dyDescent="0.35">
      <c r="A130" s="95"/>
      <c r="B130" s="98"/>
      <c r="C130" s="32" t="s">
        <v>21</v>
      </c>
      <c r="D130" s="36">
        <f t="shared" si="36"/>
        <v>0</v>
      </c>
      <c r="E130" s="36">
        <f t="shared" si="37"/>
        <v>0</v>
      </c>
      <c r="F130" s="36">
        <f t="shared" si="38"/>
        <v>0</v>
      </c>
      <c r="G130" s="36">
        <f t="shared" si="39"/>
        <v>0</v>
      </c>
      <c r="H130" s="36">
        <f t="shared" si="40"/>
        <v>0</v>
      </c>
      <c r="I130" s="36">
        <f t="shared" si="41"/>
        <v>0</v>
      </c>
      <c r="J130" s="36">
        <f t="shared" si="42"/>
        <v>0</v>
      </c>
      <c r="K130" s="37">
        <f t="shared" si="43"/>
        <v>0</v>
      </c>
      <c r="L130" s="37">
        <f t="shared" si="44"/>
        <v>0</v>
      </c>
      <c r="M130" s="37">
        <f t="shared" si="45"/>
        <v>0</v>
      </c>
      <c r="N130" s="36" t="str">
        <f t="shared" si="46"/>
        <v>VILLEFRANCHE</v>
      </c>
      <c r="O130" s="62">
        <v>100</v>
      </c>
      <c r="P130" s="36" t="s">
        <v>22</v>
      </c>
      <c r="Q130" s="36" t="str">
        <f t="shared" si="47"/>
        <v>Précisez votre remarque ici :</v>
      </c>
      <c r="R130" s="72"/>
      <c r="S130" s="6"/>
      <c r="T130" s="6"/>
      <c r="U130" s="6">
        <f>FORMULAIRE2D[[#This Row],[Nombre élèves]]+FORMULAIRE2D[[#This Row],[Nombre d’adules 
accompagnants ]]</f>
        <v>0</v>
      </c>
      <c r="V130" s="41" t="s">
        <v>17</v>
      </c>
      <c r="W130" s="13"/>
      <c r="X130" s="14"/>
      <c r="Y130" s="35"/>
      <c r="Z130" s="35"/>
    </row>
    <row r="131" spans="1:26" x14ac:dyDescent="0.3">
      <c r="A131" s="95"/>
      <c r="B131" s="98"/>
      <c r="C131" s="32" t="s">
        <v>21</v>
      </c>
      <c r="D131" s="36">
        <f t="shared" si="36"/>
        <v>0</v>
      </c>
      <c r="E131" s="36">
        <f t="shared" si="37"/>
        <v>0</v>
      </c>
      <c r="F131" s="36">
        <f t="shared" si="38"/>
        <v>0</v>
      </c>
      <c r="G131" s="36">
        <f t="shared" si="39"/>
        <v>0</v>
      </c>
      <c r="H131" s="36">
        <f t="shared" si="40"/>
        <v>0</v>
      </c>
      <c r="I131" s="36">
        <f t="shared" si="41"/>
        <v>0</v>
      </c>
      <c r="J131" s="36">
        <f t="shared" si="42"/>
        <v>0</v>
      </c>
      <c r="K131" s="37">
        <f t="shared" si="43"/>
        <v>0</v>
      </c>
      <c r="L131" s="37">
        <f t="shared" si="44"/>
        <v>0</v>
      </c>
      <c r="M131" s="37">
        <f t="shared" si="45"/>
        <v>0</v>
      </c>
      <c r="N131" s="36" t="str">
        <f t="shared" si="46"/>
        <v>VILLEFRANCHE</v>
      </c>
      <c r="O131" s="61">
        <v>101</v>
      </c>
      <c r="P131" s="36" t="s">
        <v>22</v>
      </c>
      <c r="Q131" s="36" t="str">
        <f t="shared" si="47"/>
        <v>Précisez votre remarque ici :</v>
      </c>
      <c r="R131" s="72"/>
      <c r="S131" s="6"/>
      <c r="T131" s="6"/>
      <c r="U131" s="6">
        <f>FORMULAIRE2D[[#This Row],[Nombre élèves]]+FORMULAIRE2D[[#This Row],[Nombre d’adules 
accompagnants ]]</f>
        <v>0</v>
      </c>
      <c r="V131" s="41" t="s">
        <v>17</v>
      </c>
      <c r="W131" s="13"/>
      <c r="X131" s="14"/>
      <c r="Y131" s="35"/>
      <c r="Z131" s="35"/>
    </row>
    <row r="132" spans="1:26" ht="16.3" thickBot="1" x14ac:dyDescent="0.35">
      <c r="A132" s="111"/>
      <c r="B132" s="99"/>
      <c r="C132" s="45" t="s">
        <v>21</v>
      </c>
      <c r="D132" s="46">
        <f t="shared" si="36"/>
        <v>0</v>
      </c>
      <c r="E132" s="46">
        <f t="shared" si="37"/>
        <v>0</v>
      </c>
      <c r="F132" s="46">
        <f t="shared" si="38"/>
        <v>0</v>
      </c>
      <c r="G132" s="46">
        <f t="shared" si="39"/>
        <v>0</v>
      </c>
      <c r="H132" s="46">
        <f t="shared" si="40"/>
        <v>0</v>
      </c>
      <c r="I132" s="46">
        <f t="shared" si="41"/>
        <v>0</v>
      </c>
      <c r="J132" s="46">
        <f t="shared" si="42"/>
        <v>0</v>
      </c>
      <c r="K132" s="47">
        <f t="shared" si="43"/>
        <v>0</v>
      </c>
      <c r="L132" s="47">
        <f t="shared" si="44"/>
        <v>0</v>
      </c>
      <c r="M132" s="47">
        <f t="shared" si="45"/>
        <v>0</v>
      </c>
      <c r="N132" s="46" t="str">
        <f t="shared" si="46"/>
        <v>VILLEFRANCHE</v>
      </c>
      <c r="O132" s="62">
        <v>102</v>
      </c>
      <c r="P132" s="46" t="s">
        <v>22</v>
      </c>
      <c r="Q132" s="46" t="str">
        <f t="shared" si="47"/>
        <v>Précisez votre remarque ici :</v>
      </c>
      <c r="R132" s="76"/>
      <c r="S132" s="10"/>
      <c r="T132" s="10"/>
      <c r="U132" s="10">
        <f>FORMULAIRE2D[[#This Row],[Nombre élèves]]+FORMULAIRE2D[[#This Row],[Nombre d’adules 
accompagnants ]]</f>
        <v>0</v>
      </c>
      <c r="V132" s="48" t="s">
        <v>17</v>
      </c>
      <c r="W132" s="17"/>
      <c r="X132" s="16"/>
      <c r="Y132" s="35"/>
      <c r="Z132" s="35"/>
    </row>
    <row r="133" spans="1:26" x14ac:dyDescent="0.3">
      <c r="A133" s="94" t="s">
        <v>94</v>
      </c>
      <c r="B133" s="97">
        <f>SUM(S133:T138)</f>
        <v>0</v>
      </c>
      <c r="C133" s="33" t="s">
        <v>21</v>
      </c>
      <c r="D133" s="33">
        <f t="shared" si="36"/>
        <v>0</v>
      </c>
      <c r="E133" s="33">
        <f t="shared" si="37"/>
        <v>0</v>
      </c>
      <c r="F133" s="33">
        <f t="shared" si="38"/>
        <v>0</v>
      </c>
      <c r="G133" s="33">
        <f t="shared" si="39"/>
        <v>0</v>
      </c>
      <c r="H133" s="33">
        <f t="shared" si="40"/>
        <v>0</v>
      </c>
      <c r="I133" s="33">
        <f t="shared" si="41"/>
        <v>0</v>
      </c>
      <c r="J133" s="33">
        <f t="shared" si="42"/>
        <v>0</v>
      </c>
      <c r="K133" s="34">
        <f t="shared" si="43"/>
        <v>0</v>
      </c>
      <c r="L133" s="34">
        <f t="shared" si="44"/>
        <v>0</v>
      </c>
      <c r="M133" s="34">
        <f t="shared" si="45"/>
        <v>0</v>
      </c>
      <c r="N133" s="33" t="str">
        <f t="shared" si="46"/>
        <v>VILLEFRANCHE</v>
      </c>
      <c r="O133" s="61">
        <v>103</v>
      </c>
      <c r="P133" s="33" t="s">
        <v>0</v>
      </c>
      <c r="Q133" s="33" t="str">
        <f t="shared" si="47"/>
        <v>Précisez votre remarque ici :</v>
      </c>
      <c r="R133" s="83"/>
      <c r="S133" s="5"/>
      <c r="T133" s="5"/>
      <c r="U133" s="5">
        <f>FORMULAIRE2D[[#This Row],[Nombre élèves]]+FORMULAIRE2D[[#This Row],[Nombre d’adules 
accompagnants ]]</f>
        <v>0</v>
      </c>
      <c r="V133" s="85"/>
      <c r="W133" s="11"/>
      <c r="X133" s="12"/>
      <c r="Y133" s="35"/>
      <c r="Z133" s="35"/>
    </row>
    <row r="134" spans="1:26" ht="16.3" thickBot="1" x14ac:dyDescent="0.35">
      <c r="A134" s="95"/>
      <c r="B134" s="98"/>
      <c r="C134" s="32" t="s">
        <v>21</v>
      </c>
      <c r="D134" s="36">
        <f t="shared" si="36"/>
        <v>0</v>
      </c>
      <c r="E134" s="36">
        <f t="shared" si="37"/>
        <v>0</v>
      </c>
      <c r="F134" s="36">
        <f t="shared" si="38"/>
        <v>0</v>
      </c>
      <c r="G134" s="36">
        <f t="shared" si="39"/>
        <v>0</v>
      </c>
      <c r="H134" s="36">
        <f t="shared" si="40"/>
        <v>0</v>
      </c>
      <c r="I134" s="36">
        <f t="shared" si="41"/>
        <v>0</v>
      </c>
      <c r="J134" s="36">
        <f t="shared" si="42"/>
        <v>0</v>
      </c>
      <c r="K134" s="37">
        <f t="shared" si="43"/>
        <v>0</v>
      </c>
      <c r="L134" s="37">
        <f t="shared" si="44"/>
        <v>0</v>
      </c>
      <c r="M134" s="37">
        <f t="shared" si="45"/>
        <v>0</v>
      </c>
      <c r="N134" s="36" t="str">
        <f t="shared" si="46"/>
        <v>VILLEFRANCHE</v>
      </c>
      <c r="O134" s="62">
        <v>104</v>
      </c>
      <c r="P134" s="36" t="s">
        <v>0</v>
      </c>
      <c r="Q134" s="36" t="str">
        <f t="shared" si="47"/>
        <v>Précisez votre remarque ici :</v>
      </c>
      <c r="R134" s="84"/>
      <c r="S134" s="6"/>
      <c r="T134" s="6"/>
      <c r="U134" s="6">
        <f>FORMULAIRE2D[[#This Row],[Nombre élèves]]+FORMULAIRE2D[[#This Row],[Nombre d’adules 
accompagnants ]]</f>
        <v>0</v>
      </c>
      <c r="V134" s="86"/>
      <c r="W134" s="13"/>
      <c r="X134" s="14"/>
      <c r="Y134" s="35"/>
      <c r="Z134" s="35"/>
    </row>
    <row r="135" spans="1:26" x14ac:dyDescent="0.3">
      <c r="A135" s="95"/>
      <c r="B135" s="98"/>
      <c r="C135" s="32" t="s">
        <v>21</v>
      </c>
      <c r="D135" s="36">
        <f t="shared" si="36"/>
        <v>0</v>
      </c>
      <c r="E135" s="36">
        <f t="shared" si="37"/>
        <v>0</v>
      </c>
      <c r="F135" s="36">
        <f t="shared" si="38"/>
        <v>0</v>
      </c>
      <c r="G135" s="36">
        <f t="shared" si="39"/>
        <v>0</v>
      </c>
      <c r="H135" s="36">
        <f t="shared" si="40"/>
        <v>0</v>
      </c>
      <c r="I135" s="36">
        <f t="shared" si="41"/>
        <v>0</v>
      </c>
      <c r="J135" s="36">
        <f t="shared" si="42"/>
        <v>0</v>
      </c>
      <c r="K135" s="37">
        <f t="shared" si="43"/>
        <v>0</v>
      </c>
      <c r="L135" s="37">
        <f t="shared" si="44"/>
        <v>0</v>
      </c>
      <c r="M135" s="37">
        <f t="shared" si="45"/>
        <v>0</v>
      </c>
      <c r="N135" s="36" t="str">
        <f t="shared" si="46"/>
        <v>VILLEFRANCHE</v>
      </c>
      <c r="O135" s="61">
        <v>105</v>
      </c>
      <c r="P135" s="36" t="s">
        <v>0</v>
      </c>
      <c r="Q135" s="36" t="str">
        <f t="shared" si="47"/>
        <v>Précisez votre remarque ici :</v>
      </c>
      <c r="R135" s="72"/>
      <c r="S135" s="6"/>
      <c r="T135" s="6"/>
      <c r="U135" s="6">
        <f>FORMULAIRE2D[[#This Row],[Nombre élèves]]+FORMULAIRE2D[[#This Row],[Nombre d’adules 
accompagnants ]]</f>
        <v>0</v>
      </c>
      <c r="V135" s="86"/>
      <c r="W135" s="13"/>
      <c r="X135" s="14"/>
      <c r="Y135" s="35"/>
      <c r="Z135" s="35"/>
    </row>
    <row r="136" spans="1:26" ht="16.3" thickBot="1" x14ac:dyDescent="0.35">
      <c r="A136" s="95"/>
      <c r="B136" s="98"/>
      <c r="C136" s="32" t="s">
        <v>21</v>
      </c>
      <c r="D136" s="36">
        <f t="shared" si="36"/>
        <v>0</v>
      </c>
      <c r="E136" s="36">
        <f t="shared" si="37"/>
        <v>0</v>
      </c>
      <c r="F136" s="36">
        <f t="shared" si="38"/>
        <v>0</v>
      </c>
      <c r="G136" s="36">
        <f t="shared" si="39"/>
        <v>0</v>
      </c>
      <c r="H136" s="36">
        <f t="shared" si="40"/>
        <v>0</v>
      </c>
      <c r="I136" s="36">
        <f t="shared" si="41"/>
        <v>0</v>
      </c>
      <c r="J136" s="36">
        <f t="shared" si="42"/>
        <v>0</v>
      </c>
      <c r="K136" s="37">
        <f t="shared" si="43"/>
        <v>0</v>
      </c>
      <c r="L136" s="37">
        <f t="shared" si="44"/>
        <v>0</v>
      </c>
      <c r="M136" s="37">
        <f t="shared" si="45"/>
        <v>0</v>
      </c>
      <c r="N136" s="36" t="str">
        <f t="shared" si="46"/>
        <v>VILLEFRANCHE</v>
      </c>
      <c r="O136" s="62">
        <v>106</v>
      </c>
      <c r="P136" s="36" t="s">
        <v>0</v>
      </c>
      <c r="Q136" s="36" t="str">
        <f t="shared" si="47"/>
        <v>Précisez votre remarque ici :</v>
      </c>
      <c r="R136" s="72"/>
      <c r="S136" s="6"/>
      <c r="T136" s="6"/>
      <c r="U136" s="6">
        <f>FORMULAIRE2D[[#This Row],[Nombre élèves]]+FORMULAIRE2D[[#This Row],[Nombre d’adules 
accompagnants ]]</f>
        <v>0</v>
      </c>
      <c r="V136" s="86"/>
      <c r="W136" s="13"/>
      <c r="X136" s="14"/>
      <c r="Y136" s="35"/>
      <c r="Z136" s="35"/>
    </row>
    <row r="137" spans="1:26" x14ac:dyDescent="0.3">
      <c r="A137" s="95"/>
      <c r="B137" s="98"/>
      <c r="C137" s="32" t="s">
        <v>21</v>
      </c>
      <c r="D137" s="36">
        <f t="shared" si="36"/>
        <v>0</v>
      </c>
      <c r="E137" s="36">
        <f t="shared" si="37"/>
        <v>0</v>
      </c>
      <c r="F137" s="36">
        <f t="shared" si="38"/>
        <v>0</v>
      </c>
      <c r="G137" s="36">
        <f t="shared" si="39"/>
        <v>0</v>
      </c>
      <c r="H137" s="36">
        <f t="shared" si="40"/>
        <v>0</v>
      </c>
      <c r="I137" s="36">
        <f t="shared" si="41"/>
        <v>0</v>
      </c>
      <c r="J137" s="36">
        <f t="shared" si="42"/>
        <v>0</v>
      </c>
      <c r="K137" s="37">
        <f t="shared" si="43"/>
        <v>0</v>
      </c>
      <c r="L137" s="37">
        <f t="shared" si="44"/>
        <v>0</v>
      </c>
      <c r="M137" s="37">
        <f t="shared" si="45"/>
        <v>0</v>
      </c>
      <c r="N137" s="36" t="str">
        <f t="shared" si="46"/>
        <v>VILLEFRANCHE</v>
      </c>
      <c r="O137" s="61">
        <v>107</v>
      </c>
      <c r="P137" s="36" t="s">
        <v>0</v>
      </c>
      <c r="Q137" s="36" t="str">
        <f t="shared" si="47"/>
        <v>Précisez votre remarque ici :</v>
      </c>
      <c r="R137" s="72"/>
      <c r="S137" s="6"/>
      <c r="T137" s="6"/>
      <c r="U137" s="6">
        <f>FORMULAIRE2D[[#This Row],[Nombre élèves]]+FORMULAIRE2D[[#This Row],[Nombre d’adules 
accompagnants ]]</f>
        <v>0</v>
      </c>
      <c r="V137" s="86"/>
      <c r="W137" s="13"/>
      <c r="X137" s="14"/>
      <c r="Y137" s="35"/>
      <c r="Z137" s="35"/>
    </row>
    <row r="138" spans="1:26" ht="16.3" thickBot="1" x14ac:dyDescent="0.35">
      <c r="A138" s="96"/>
      <c r="B138" s="99"/>
      <c r="C138" s="49" t="s">
        <v>21</v>
      </c>
      <c r="D138" s="38">
        <f t="shared" si="36"/>
        <v>0</v>
      </c>
      <c r="E138" s="38">
        <f t="shared" si="37"/>
        <v>0</v>
      </c>
      <c r="F138" s="38">
        <f t="shared" si="38"/>
        <v>0</v>
      </c>
      <c r="G138" s="38">
        <f t="shared" si="39"/>
        <v>0</v>
      </c>
      <c r="H138" s="38">
        <f t="shared" si="40"/>
        <v>0</v>
      </c>
      <c r="I138" s="38">
        <f t="shared" si="41"/>
        <v>0</v>
      </c>
      <c r="J138" s="38">
        <f t="shared" si="42"/>
        <v>0</v>
      </c>
      <c r="K138" s="39">
        <f t="shared" si="43"/>
        <v>0</v>
      </c>
      <c r="L138" s="39">
        <f t="shared" si="44"/>
        <v>0</v>
      </c>
      <c r="M138" s="39">
        <f t="shared" si="45"/>
        <v>0</v>
      </c>
      <c r="N138" s="38" t="str">
        <f t="shared" si="46"/>
        <v>VILLEFRANCHE</v>
      </c>
      <c r="O138" s="62">
        <v>108</v>
      </c>
      <c r="P138" s="38" t="s">
        <v>0</v>
      </c>
      <c r="Q138" s="38" t="str">
        <f t="shared" si="47"/>
        <v>Précisez votre remarque ici :</v>
      </c>
      <c r="R138" s="73"/>
      <c r="S138" s="7"/>
      <c r="T138" s="7"/>
      <c r="U138" s="7">
        <f>FORMULAIRE2D[[#This Row],[Nombre élèves]]+FORMULAIRE2D[[#This Row],[Nombre d’adules 
accompagnants ]]</f>
        <v>0</v>
      </c>
      <c r="V138" s="87"/>
      <c r="W138" s="15"/>
      <c r="X138" s="16"/>
      <c r="Y138" s="35"/>
      <c r="Z138" s="35"/>
    </row>
    <row r="139" spans="1:26" ht="18.2" thickBot="1" x14ac:dyDescent="0.35">
      <c r="A139" s="50" t="s">
        <v>20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52"/>
      <c r="L139" s="52"/>
      <c r="M139" s="52"/>
      <c r="N139" s="51"/>
      <c r="O139" s="51"/>
      <c r="P139" s="51"/>
      <c r="Q139" s="51"/>
      <c r="R139" s="35"/>
      <c r="S139" s="35"/>
      <c r="T139" s="35"/>
      <c r="U139" s="53"/>
      <c r="V139" s="35"/>
      <c r="W139" s="35"/>
      <c r="X139" s="35"/>
    </row>
    <row r="140" spans="1:26" ht="104.6" customHeight="1" thickBot="1" x14ac:dyDescent="0.35">
      <c r="A140" s="106" t="s">
        <v>95</v>
      </c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8"/>
    </row>
    <row r="141" spans="1:26" x14ac:dyDescent="0.3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26" x14ac:dyDescent="0.3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26" x14ac:dyDescent="0.3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26" x14ac:dyDescent="0.3">
      <c r="A144" s="54"/>
      <c r="B144" s="54"/>
      <c r="C144" s="54"/>
      <c r="D144" s="54"/>
      <c r="E144" s="54"/>
      <c r="F144" s="54"/>
      <c r="G144" s="54"/>
      <c r="H144" s="54"/>
      <c r="I144" s="54"/>
    </row>
    <row r="146" spans="1:29" ht="17.55" x14ac:dyDescent="0.3">
      <c r="A146" s="55"/>
    </row>
    <row r="147" spans="1:29" ht="20.05" customHeight="1" x14ac:dyDescent="0.3">
      <c r="A147" s="56"/>
    </row>
    <row r="148" spans="1:29" x14ac:dyDescent="0.3">
      <c r="A148" s="54"/>
      <c r="B148" s="54"/>
      <c r="C148" s="54"/>
      <c r="D148" s="54"/>
      <c r="E148" s="54"/>
      <c r="F148" s="54"/>
      <c r="G148" s="54"/>
      <c r="H148" s="54"/>
      <c r="I148" s="54"/>
    </row>
    <row r="151" spans="1:29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</row>
    <row r="152" spans="1:29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</row>
    <row r="153" spans="1:29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</row>
    <row r="154" spans="1:29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</row>
    <row r="155" spans="1:29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U155" s="57"/>
      <c r="V155" s="57"/>
      <c r="W155" s="57"/>
      <c r="X155" s="57"/>
      <c r="Y155" s="57"/>
      <c r="Z155" s="57"/>
      <c r="AA155" s="57"/>
      <c r="AB155" s="57"/>
      <c r="AC155" s="57"/>
    </row>
    <row r="156" spans="1:29" ht="15.65" customHeight="1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U156" s="57"/>
      <c r="V156" s="57"/>
      <c r="W156" s="57"/>
      <c r="X156" s="57"/>
      <c r="Y156" s="57"/>
      <c r="Z156" s="57"/>
      <c r="AA156" s="57"/>
      <c r="AB156" s="57"/>
      <c r="AC156" s="57"/>
    </row>
    <row r="157" spans="1:29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U157" s="57"/>
      <c r="V157" s="57"/>
      <c r="W157" s="57"/>
      <c r="X157" s="57"/>
      <c r="Y157" s="57"/>
      <c r="Z157" s="57"/>
      <c r="AA157" s="57"/>
      <c r="AB157" s="57"/>
      <c r="AC157" s="57"/>
    </row>
    <row r="158" spans="1:29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U158" s="57"/>
      <c r="V158" s="57"/>
      <c r="W158" s="57"/>
      <c r="X158" s="57"/>
      <c r="Y158" s="57"/>
      <c r="Z158" s="57"/>
      <c r="AA158" s="57"/>
      <c r="AB158" s="57"/>
      <c r="AC158" s="57"/>
    </row>
    <row r="159" spans="1:29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U159" s="57"/>
      <c r="V159" s="57"/>
      <c r="W159" s="57"/>
      <c r="X159" s="57"/>
      <c r="Y159" s="57"/>
      <c r="Z159" s="57"/>
      <c r="AA159" s="57"/>
      <c r="AB159" s="57"/>
      <c r="AC159" s="57"/>
    </row>
    <row r="160" spans="1:29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U160" s="57"/>
      <c r="V160" s="57"/>
      <c r="W160" s="57"/>
      <c r="X160" s="57"/>
      <c r="Y160" s="57"/>
      <c r="Z160" s="57"/>
      <c r="AA160" s="57"/>
      <c r="AB160" s="57"/>
      <c r="AC160" s="57"/>
    </row>
    <row r="161" spans="1:29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U161" s="57"/>
      <c r="V161" s="57"/>
      <c r="W161" s="57"/>
      <c r="X161" s="57"/>
      <c r="Y161" s="57"/>
      <c r="Z161" s="57"/>
      <c r="AA161" s="57"/>
      <c r="AB161" s="57"/>
      <c r="AC161" s="57"/>
    </row>
    <row r="162" spans="1:29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U162" s="57"/>
      <c r="V162" s="57"/>
      <c r="W162" s="57"/>
      <c r="X162" s="57"/>
      <c r="Y162" s="57"/>
      <c r="Z162" s="57"/>
      <c r="AA162" s="57"/>
      <c r="AB162" s="57"/>
      <c r="AC162" s="57"/>
    </row>
    <row r="163" spans="1:29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U163" s="57"/>
      <c r="V163" s="57"/>
      <c r="W163" s="57"/>
      <c r="X163" s="57"/>
      <c r="Y163" s="57"/>
      <c r="Z163" s="57"/>
      <c r="AA163" s="57"/>
      <c r="AB163" s="57"/>
      <c r="AC163" s="57"/>
    </row>
    <row r="164" spans="1:29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U164" s="57"/>
      <c r="V164" s="57"/>
      <c r="W164" s="57"/>
      <c r="X164" s="57"/>
      <c r="Y164" s="57"/>
      <c r="Z164" s="57"/>
      <c r="AA164" s="57"/>
      <c r="AB164" s="57"/>
      <c r="AC164" s="57"/>
    </row>
    <row r="165" spans="1:29" ht="15.65" customHeight="1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U165" s="57"/>
      <c r="V165" s="57"/>
      <c r="W165" s="57"/>
      <c r="X165" s="57"/>
      <c r="Y165" s="57"/>
      <c r="Z165" s="57"/>
      <c r="AA165" s="57"/>
      <c r="AB165" s="57"/>
      <c r="AC165" s="57"/>
    </row>
    <row r="166" spans="1:29" ht="15.65" customHeight="1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U166" s="57"/>
      <c r="V166" s="57"/>
      <c r="W166" s="57"/>
      <c r="X166" s="57"/>
      <c r="Y166" s="57"/>
      <c r="Z166" s="57"/>
      <c r="AA166" s="57"/>
      <c r="AB166" s="57"/>
      <c r="AC166" s="57"/>
    </row>
    <row r="167" spans="1:29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U167" s="57"/>
      <c r="V167" s="57"/>
      <c r="W167" s="57"/>
      <c r="X167" s="57"/>
      <c r="Y167" s="57"/>
      <c r="Z167" s="57"/>
      <c r="AA167" s="57"/>
      <c r="AB167" s="57"/>
      <c r="AC167" s="57"/>
    </row>
    <row r="168" spans="1:29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U168" s="57"/>
      <c r="V168" s="57"/>
      <c r="W168" s="57"/>
      <c r="X168" s="57"/>
      <c r="Y168" s="57"/>
      <c r="Z168" s="57"/>
      <c r="AA168" s="57"/>
      <c r="AB168" s="57"/>
      <c r="AC168" s="57"/>
    </row>
    <row r="169" spans="1:29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U169" s="57"/>
      <c r="V169" s="57"/>
      <c r="W169" s="57"/>
      <c r="X169" s="57"/>
      <c r="Y169" s="57"/>
      <c r="Z169" s="57"/>
      <c r="AA169" s="57"/>
      <c r="AB169" s="57"/>
      <c r="AC169" s="57"/>
    </row>
    <row r="170" spans="1:29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U170" s="57"/>
      <c r="V170" s="57"/>
      <c r="W170" s="57"/>
      <c r="X170" s="57"/>
      <c r="Y170" s="57"/>
      <c r="Z170" s="57"/>
      <c r="AA170" s="57"/>
      <c r="AB170" s="57"/>
      <c r="AC170" s="57"/>
    </row>
    <row r="171" spans="1:29" ht="15.65" customHeight="1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U171" s="57"/>
      <c r="V171" s="57"/>
      <c r="W171" s="57"/>
      <c r="X171" s="57"/>
      <c r="Y171" s="57"/>
      <c r="Z171" s="57"/>
      <c r="AA171" s="57"/>
      <c r="AB171" s="57"/>
      <c r="AC171" s="57"/>
    </row>
    <row r="172" spans="1:29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U172" s="57"/>
      <c r="V172" s="57"/>
      <c r="W172" s="57"/>
      <c r="X172" s="57"/>
      <c r="Y172" s="57"/>
      <c r="Z172" s="57"/>
      <c r="AA172" s="57"/>
      <c r="AB172" s="57"/>
      <c r="AC172" s="57"/>
    </row>
    <row r="173" spans="1:29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U173" s="57"/>
      <c r="V173" s="57"/>
      <c r="W173" s="57"/>
      <c r="X173" s="57"/>
      <c r="Y173" s="57"/>
      <c r="Z173" s="57"/>
      <c r="AA173" s="57"/>
      <c r="AB173" s="57"/>
      <c r="AC173" s="57"/>
    </row>
    <row r="174" spans="1:29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U174" s="57"/>
      <c r="V174" s="57"/>
      <c r="W174" s="57"/>
      <c r="X174" s="57"/>
      <c r="Y174" s="57"/>
      <c r="Z174" s="57"/>
      <c r="AA174" s="57"/>
      <c r="AB174" s="57"/>
      <c r="AC174" s="57"/>
    </row>
    <row r="175" spans="1:29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8"/>
      <c r="U175" s="57"/>
      <c r="V175" s="57"/>
      <c r="W175" s="57"/>
      <c r="X175" s="57"/>
      <c r="Y175" s="57"/>
      <c r="Z175" s="57"/>
      <c r="AA175" s="57"/>
      <c r="AB175" s="57"/>
      <c r="AC175" s="57"/>
    </row>
    <row r="176" spans="1:29" ht="15.65" customHeight="1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8"/>
      <c r="U176" s="57"/>
      <c r="V176" s="57"/>
      <c r="W176" s="57"/>
      <c r="X176" s="57"/>
      <c r="Y176" s="57"/>
      <c r="Z176" s="57"/>
      <c r="AA176" s="57"/>
      <c r="AB176" s="57"/>
      <c r="AC176" s="57"/>
    </row>
    <row r="177" spans="1:29" ht="15.65" customHeight="1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</row>
    <row r="178" spans="1:29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8"/>
      <c r="U178" s="57"/>
      <c r="V178" s="57"/>
      <c r="W178" s="57"/>
      <c r="X178" s="57"/>
      <c r="Y178" s="57"/>
      <c r="Z178" s="57"/>
      <c r="AA178" s="57"/>
      <c r="AB178" s="57"/>
      <c r="AC178" s="57"/>
    </row>
    <row r="179" spans="1:29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8"/>
      <c r="U179" s="57"/>
      <c r="V179" s="57"/>
      <c r="W179" s="57"/>
      <c r="X179" s="57"/>
      <c r="Y179" s="57"/>
      <c r="Z179" s="57"/>
      <c r="AA179" s="57"/>
      <c r="AB179" s="57"/>
      <c r="AC179" s="57"/>
    </row>
    <row r="180" spans="1:29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8"/>
      <c r="U180" s="57"/>
      <c r="V180" s="57"/>
      <c r="W180" s="57"/>
      <c r="X180" s="57"/>
      <c r="Y180" s="57"/>
      <c r="Z180" s="57"/>
      <c r="AA180" s="57"/>
      <c r="AB180" s="57"/>
      <c r="AC180" s="57"/>
    </row>
    <row r="181" spans="1:29" x14ac:dyDescent="0.3">
      <c r="T181" s="59"/>
    </row>
    <row r="182" spans="1:29" x14ac:dyDescent="0.3">
      <c r="T182" s="59"/>
    </row>
    <row r="183" spans="1:29" ht="15.65" customHeight="1" x14ac:dyDescent="0.3"/>
    <row r="184" spans="1:29" x14ac:dyDescent="0.3">
      <c r="T184" s="59"/>
    </row>
    <row r="185" spans="1:29" x14ac:dyDescent="0.3">
      <c r="T185" s="59"/>
    </row>
    <row r="186" spans="1:29" ht="15.65" customHeight="1" x14ac:dyDescent="0.3">
      <c r="T186" s="59"/>
    </row>
    <row r="187" spans="1:29" x14ac:dyDescent="0.3">
      <c r="T187" s="59"/>
    </row>
    <row r="188" spans="1:29" x14ac:dyDescent="0.3">
      <c r="T188" s="59"/>
    </row>
    <row r="189" spans="1:29" ht="15.65" customHeight="1" x14ac:dyDescent="0.3"/>
    <row r="190" spans="1:29" x14ac:dyDescent="0.3">
      <c r="T190" s="59"/>
    </row>
    <row r="191" spans="1:29" x14ac:dyDescent="0.3">
      <c r="T191" s="59"/>
    </row>
    <row r="192" spans="1:29" x14ac:dyDescent="0.3">
      <c r="T192" s="59"/>
    </row>
    <row r="193" spans="20:20" x14ac:dyDescent="0.3">
      <c r="T193" s="59"/>
    </row>
    <row r="194" spans="20:20" x14ac:dyDescent="0.3">
      <c r="T194" s="59"/>
    </row>
    <row r="195" spans="20:20" ht="15.65" customHeight="1" x14ac:dyDescent="0.3"/>
    <row r="196" spans="20:20" ht="15.65" customHeight="1" x14ac:dyDescent="0.3">
      <c r="T196" s="59"/>
    </row>
    <row r="197" spans="20:20" x14ac:dyDescent="0.3">
      <c r="T197" s="59"/>
    </row>
    <row r="198" spans="20:20" x14ac:dyDescent="0.3">
      <c r="T198" s="59"/>
    </row>
    <row r="199" spans="20:20" x14ac:dyDescent="0.3">
      <c r="T199" s="59"/>
    </row>
    <row r="200" spans="20:20" x14ac:dyDescent="0.3">
      <c r="T200" s="59"/>
    </row>
    <row r="201" spans="20:20" ht="15.65" customHeight="1" x14ac:dyDescent="0.3"/>
    <row r="206" spans="20:20" ht="15.65" customHeight="1" x14ac:dyDescent="0.3"/>
    <row r="207" spans="20:20" ht="15.65" customHeight="1" x14ac:dyDescent="0.3"/>
    <row r="213" spans="20:20" ht="15.65" customHeight="1" x14ac:dyDescent="0.3">
      <c r="T213" s="59"/>
    </row>
    <row r="214" spans="20:20" x14ac:dyDescent="0.3">
      <c r="T214" s="59"/>
    </row>
    <row r="216" spans="20:20" ht="15.65" customHeight="1" x14ac:dyDescent="0.3">
      <c r="T216" s="59"/>
    </row>
    <row r="217" spans="20:20" x14ac:dyDescent="0.3">
      <c r="T217" s="59"/>
    </row>
    <row r="218" spans="20:20" x14ac:dyDescent="0.3">
      <c r="T218" s="59"/>
    </row>
    <row r="219" spans="20:20" ht="15.65" customHeight="1" x14ac:dyDescent="0.3">
      <c r="T219" s="59"/>
    </row>
    <row r="220" spans="20:20" x14ac:dyDescent="0.3">
      <c r="T220" s="59"/>
    </row>
    <row r="222" spans="20:20" x14ac:dyDescent="0.3">
      <c r="T222" s="59"/>
    </row>
    <row r="223" spans="20:20" x14ac:dyDescent="0.3">
      <c r="T223" s="59"/>
    </row>
    <row r="224" spans="20:20" x14ac:dyDescent="0.3">
      <c r="T224" s="59"/>
    </row>
    <row r="225" spans="20:20" ht="15.65" customHeight="1" x14ac:dyDescent="0.3">
      <c r="T225" s="59"/>
    </row>
    <row r="226" spans="20:20" ht="15.65" customHeight="1" x14ac:dyDescent="0.3">
      <c r="T226" s="59"/>
    </row>
    <row r="231" spans="20:20" ht="15.65" customHeight="1" x14ac:dyDescent="0.3"/>
    <row r="237" spans="20:20" ht="15.65" customHeight="1" x14ac:dyDescent="0.3"/>
    <row r="243" ht="15.65" customHeight="1" x14ac:dyDescent="0.3"/>
    <row r="249" ht="15.65" customHeight="1" x14ac:dyDescent="0.3"/>
    <row r="255" ht="15.65" customHeight="1" x14ac:dyDescent="0.3"/>
    <row r="261" spans="20:20" ht="15.65" customHeight="1" x14ac:dyDescent="0.3"/>
    <row r="267" spans="20:20" ht="15.65" customHeight="1" x14ac:dyDescent="0.3"/>
    <row r="268" spans="20:20" x14ac:dyDescent="0.3">
      <c r="T268" s="59"/>
    </row>
    <row r="269" spans="20:20" x14ac:dyDescent="0.3">
      <c r="T269" s="59"/>
    </row>
    <row r="270" spans="20:20" x14ac:dyDescent="0.3">
      <c r="T270" s="59"/>
    </row>
    <row r="271" spans="20:20" x14ac:dyDescent="0.3">
      <c r="T271" s="59"/>
    </row>
    <row r="272" spans="20:20" x14ac:dyDescent="0.3">
      <c r="T272" s="59"/>
    </row>
  </sheetData>
  <sheetProtection algorithmName="SHA-512" hashValue="DFpYq4ht9jLBNzKgP4mg1dlij94+K6hoToSsy1G9kaExTkyIy/OWRWZCAFFX6KDFhX//lQzSZOs+SFxBroC/mQ==" saltValue="XdWuRXZkmkFQIEl1g5RB7Q==" spinCount="100000" sheet="1" objects="1" scenarios="1"/>
  <mergeCells count="56">
    <mergeCell ref="B103:B108"/>
    <mergeCell ref="A109:A114"/>
    <mergeCell ref="B109:B114"/>
    <mergeCell ref="A115:A120"/>
    <mergeCell ref="B115:B120"/>
    <mergeCell ref="A17:B17"/>
    <mergeCell ref="A18:B18"/>
    <mergeCell ref="A19:B19"/>
    <mergeCell ref="A21:B21"/>
    <mergeCell ref="A22:B22"/>
    <mergeCell ref="A20:B20"/>
    <mergeCell ref="R17:T17"/>
    <mergeCell ref="R22:T22"/>
    <mergeCell ref="R23:T23"/>
    <mergeCell ref="A49:A54"/>
    <mergeCell ref="B49:B54"/>
    <mergeCell ref="R24:T24"/>
    <mergeCell ref="A37:A42"/>
    <mergeCell ref="B37:B42"/>
    <mergeCell ref="R21:T21"/>
    <mergeCell ref="R25:T25"/>
    <mergeCell ref="R26:T26"/>
    <mergeCell ref="G28:H28"/>
    <mergeCell ref="B43:B48"/>
    <mergeCell ref="R27:T27"/>
    <mergeCell ref="A23:B23"/>
    <mergeCell ref="R18:T18"/>
    <mergeCell ref="B61:B66"/>
    <mergeCell ref="A67:A72"/>
    <mergeCell ref="B67:B72"/>
    <mergeCell ref="A85:A90"/>
    <mergeCell ref="B85:B90"/>
    <mergeCell ref="A61:A66"/>
    <mergeCell ref="A91:A96"/>
    <mergeCell ref="B91:B96"/>
    <mergeCell ref="A73:A78"/>
    <mergeCell ref="B73:B78"/>
    <mergeCell ref="A140:X140"/>
    <mergeCell ref="A133:A138"/>
    <mergeCell ref="B133:B138"/>
    <mergeCell ref="A79:A84"/>
    <mergeCell ref="B79:B84"/>
    <mergeCell ref="A97:A102"/>
    <mergeCell ref="B97:B102"/>
    <mergeCell ref="A121:A126"/>
    <mergeCell ref="B121:B126"/>
    <mergeCell ref="A127:A132"/>
    <mergeCell ref="B127:B132"/>
    <mergeCell ref="A103:A108"/>
    <mergeCell ref="A55:A60"/>
    <mergeCell ref="B55:B60"/>
    <mergeCell ref="R20:T20"/>
    <mergeCell ref="R19:T19"/>
    <mergeCell ref="A31:A36"/>
    <mergeCell ref="B31:B36"/>
    <mergeCell ref="A43:A48"/>
  </mergeCells>
  <dataValidations xWindow="418" yWindow="706" count="6">
    <dataValidation type="whole" allowBlank="1" showInputMessage="1" showErrorMessage="1" errorTitle="Merci d'entrer un nombre entier" promptTitle="Merci d'entrer un nombre entier" sqref="U31:U138 S31:T139" xr:uid="{70B7CAEF-D562-443B-A116-91112A8BE1BE}">
      <formula1>0</formula1>
      <formula2>1000</formula2>
    </dataValidation>
    <dataValidation type="list" errorStyle="warning" showInputMessage="1" showErrorMessage="1" error="merci de sélectionner une cellule valide" promptTitle="Les communes de l'Agglo" prompt="Arnas, Blacé, Cogny, Denicé, Gleizé, Jarnioux, Lacenas, Le Perréon, Liergues, Limas, Montmelas-Saint-Sorlin, Rivolet, Saint-Cyr-Le-Châtoux, Saint-Etienne-des-Oullières, Saint-Julien, Salles-Arbuissonnas-en-Beaujolais, Vaux-en-Beaujolais." sqref="R21:T21" xr:uid="{EC07597A-5887-4578-97A8-AB3317295B27}">
      <formula1>$AD$31:$AD$34</formula1>
    </dataValidation>
    <dataValidation type="list" allowBlank="1" showInputMessage="1" showErrorMessage="1" sqref="U139" xr:uid="{654F0951-CD25-49CD-AB2D-0DE1C6610877}">
      <formula1>$AE$32:$AE$33</formula1>
    </dataValidation>
    <dataValidation type="list" allowBlank="1" showInputMessage="1" showErrorMessage="1" promptTitle="Choisir" prompt="Choisir parmi la liste déroulante (cliquez sur la flèche)_x000a_Attention les cellules grises ne sont pas modifiables." sqref="V31:V36 V85:V90 V133:V138 V49:V54" xr:uid="{5426790A-2622-40EF-91A8-AE68F79EE532}">
      <formula1>$AE$32:$AE$33</formula1>
    </dataValidation>
    <dataValidation type="list" allowBlank="1" showInputMessage="1" showErrorMessage="1" sqref="V139" xr:uid="{0DFB4BB7-13AC-4241-86B2-1EB3CDB03D8F}">
      <formula1>$AF$31:$AF$38</formula1>
    </dataValidation>
    <dataValidation type="list" allowBlank="1" showInputMessage="1" showErrorMessage="1" promptTitle="Choisir " prompt="Choisir parmi la liste déroulante (cliquez sur la flèche)" sqref="W31:W138" xr:uid="{00B3CE1B-0749-445D-896A-B11F132D3AA0}">
      <formula1>$AF$31:$AF$52</formula1>
    </dataValidation>
  </dataValidations>
  <pageMargins left="0.25" right="0.25" top="0.75" bottom="0.75" header="0.3" footer="0.3"/>
  <pageSetup paperSize="9" scale="3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CB82-346B-4319-A3F1-1B284ADB8D2D}">
  <dimension ref="A1:X108"/>
  <sheetViews>
    <sheetView zoomScale="70" zoomScaleNormal="70" workbookViewId="0">
      <selection activeCell="F16" sqref="F16"/>
    </sheetView>
  </sheetViews>
  <sheetFormatPr baseColWidth="10" defaultColWidth="11.5546875" defaultRowHeight="11.9" x14ac:dyDescent="0.25"/>
  <cols>
    <col min="1" max="1" width="8.5546875" style="3" customWidth="1"/>
    <col min="2" max="2" width="8.21875" style="3" customWidth="1"/>
    <col min="3" max="3" width="13.5546875" style="3" bestFit="1" customWidth="1"/>
    <col min="4" max="4" width="9.77734375" style="3" bestFit="1" customWidth="1"/>
    <col min="5" max="5" width="8.5546875" style="3" bestFit="1" customWidth="1"/>
    <col min="6" max="6" width="11.21875" style="3" bestFit="1" customWidth="1"/>
    <col min="7" max="7" width="10.77734375" style="3" bestFit="1" customWidth="1"/>
    <col min="8" max="9" width="10.109375" style="3" bestFit="1" customWidth="1"/>
    <col min="10" max="10" width="9.33203125" style="3" bestFit="1" customWidth="1"/>
    <col min="11" max="11" width="8.21875" style="3" bestFit="1" customWidth="1"/>
    <col min="12" max="12" width="13" style="3" bestFit="1" customWidth="1"/>
    <col min="13" max="13" width="7.88671875" style="3" bestFit="1" customWidth="1"/>
    <col min="14" max="14" width="19.6640625" style="3" bestFit="1" customWidth="1"/>
    <col min="15" max="15" width="8" style="90" bestFit="1" customWidth="1"/>
    <col min="16" max="16" width="12.21875" style="3" bestFit="1" customWidth="1"/>
    <col min="17" max="17" width="11.88671875" style="3" bestFit="1" customWidth="1"/>
    <col min="18" max="18" width="26.6640625" style="3" bestFit="1" customWidth="1"/>
    <col min="19" max="19" width="4.21875" style="3" bestFit="1" customWidth="1"/>
    <col min="20" max="20" width="17.5546875" style="3" bestFit="1" customWidth="1"/>
    <col min="21" max="21" width="14.109375" style="3" bestFit="1" customWidth="1"/>
    <col min="22" max="22" width="49.6640625" style="3" bestFit="1" customWidth="1"/>
    <col min="23" max="23" width="5.21875" style="3" bestFit="1" customWidth="1"/>
    <col min="24" max="24" width="17.77734375" style="3" bestFit="1" customWidth="1"/>
    <col min="25" max="16384" width="11.5546875" style="3"/>
  </cols>
  <sheetData>
    <row r="1" spans="1:24" x14ac:dyDescent="0.25">
      <c r="A1" s="3" t="str">
        <f>FORMULAIRE!C31</f>
        <v>2nd degré</v>
      </c>
      <c r="B1" s="3">
        <f>FORMULAIRE!D31</f>
        <v>0</v>
      </c>
      <c r="C1" s="3">
        <f>FORMULAIRE!E31</f>
        <v>0</v>
      </c>
      <c r="D1" s="3">
        <f>FORMULAIRE!F31</f>
        <v>0</v>
      </c>
      <c r="E1" s="3">
        <f>FORMULAIRE!G31</f>
        <v>0</v>
      </c>
      <c r="F1" s="3">
        <f>FORMULAIRE!H31</f>
        <v>0</v>
      </c>
      <c r="G1" s="3">
        <f>FORMULAIRE!I31</f>
        <v>0</v>
      </c>
      <c r="H1" s="3">
        <f>FORMULAIRE!J31</f>
        <v>0</v>
      </c>
      <c r="I1" s="3">
        <f>FORMULAIRE!K31</f>
        <v>0</v>
      </c>
      <c r="J1" s="3">
        <f>FORMULAIRE!L31</f>
        <v>0</v>
      </c>
      <c r="K1" s="3">
        <f>FORMULAIRE!M31</f>
        <v>0</v>
      </c>
      <c r="L1" s="3" t="str">
        <f>FORMULAIRE!N31</f>
        <v>VILLEFRANCHE</v>
      </c>
      <c r="M1" s="3">
        <f>FORMULAIRE!O31</f>
        <v>1</v>
      </c>
      <c r="N1" s="3" t="str">
        <f>FORMULAIRE!P31</f>
        <v>L'abolition des privilèges</v>
      </c>
      <c r="O1" s="90" t="str">
        <f>FORMULAIRE!Q31</f>
        <v>Précisez votre remarque ici :</v>
      </c>
      <c r="P1" s="3">
        <f>FORMULAIRE!R31</f>
        <v>0</v>
      </c>
      <c r="Q1" s="3">
        <f>FORMULAIRE!S31</f>
        <v>0</v>
      </c>
      <c r="R1" s="3">
        <f>FORMULAIRE!T31</f>
        <v>0</v>
      </c>
      <c r="S1" s="3">
        <f>FORMULAIRE!U31</f>
        <v>0</v>
      </c>
      <c r="T1" s="3">
        <f>FORMULAIRE!V31</f>
        <v>0</v>
      </c>
      <c r="U1" s="3">
        <f>FORMULAIRE!W31</f>
        <v>0</v>
      </c>
      <c r="V1" s="3">
        <f>FORMULAIRE!X31</f>
        <v>0</v>
      </c>
      <c r="W1" s="3">
        <f>FORMULAIRE!Y31</f>
        <v>0</v>
      </c>
      <c r="X1" s="3">
        <f>FORMULAIRE!Z31</f>
        <v>0</v>
      </c>
    </row>
    <row r="2" spans="1:24" x14ac:dyDescent="0.25">
      <c r="A2" s="3" t="str">
        <f>FORMULAIRE!C32</f>
        <v>2nd degré</v>
      </c>
      <c r="B2" s="3">
        <f>FORMULAIRE!D32</f>
        <v>0</v>
      </c>
      <c r="C2" s="3">
        <f>FORMULAIRE!E32</f>
        <v>0</v>
      </c>
      <c r="D2" s="3">
        <f>FORMULAIRE!F32</f>
        <v>0</v>
      </c>
      <c r="E2" s="3">
        <f>FORMULAIRE!G32</f>
        <v>0</v>
      </c>
      <c r="F2" s="3">
        <f>FORMULAIRE!H32</f>
        <v>0</v>
      </c>
      <c r="G2" s="3">
        <f>FORMULAIRE!I32</f>
        <v>0</v>
      </c>
      <c r="H2" s="3">
        <f>FORMULAIRE!J32</f>
        <v>0</v>
      </c>
      <c r="I2" s="3">
        <f>FORMULAIRE!K32</f>
        <v>0</v>
      </c>
      <c r="J2" s="3">
        <f>FORMULAIRE!L32</f>
        <v>0</v>
      </c>
      <c r="K2" s="3">
        <f>FORMULAIRE!M32</f>
        <v>0</v>
      </c>
      <c r="L2" s="3" t="str">
        <f>FORMULAIRE!N32</f>
        <v>VILLEFRANCHE</v>
      </c>
      <c r="M2" s="3">
        <f>FORMULAIRE!O32</f>
        <v>2</v>
      </c>
      <c r="N2" s="3" t="str">
        <f>FORMULAIRE!P32</f>
        <v>L'abolition des privilèges</v>
      </c>
      <c r="O2" s="90" t="str">
        <f>FORMULAIRE!Q32</f>
        <v>Précisez votre remarque ici :</v>
      </c>
      <c r="P2" s="3">
        <f>FORMULAIRE!R32</f>
        <v>0</v>
      </c>
      <c r="Q2" s="3">
        <f>FORMULAIRE!S32</f>
        <v>0</v>
      </c>
      <c r="R2" s="3">
        <f>FORMULAIRE!T32</f>
        <v>0</v>
      </c>
      <c r="S2" s="3">
        <f>FORMULAIRE!U32</f>
        <v>0</v>
      </c>
      <c r="T2" s="3">
        <f>FORMULAIRE!V32</f>
        <v>0</v>
      </c>
      <c r="U2" s="3">
        <f>FORMULAIRE!W32</f>
        <v>0</v>
      </c>
      <c r="V2" s="3">
        <f>FORMULAIRE!X32</f>
        <v>0</v>
      </c>
      <c r="W2" s="3">
        <f>FORMULAIRE!Y32</f>
        <v>0</v>
      </c>
      <c r="X2" s="3">
        <f>FORMULAIRE!Z32</f>
        <v>0</v>
      </c>
    </row>
    <row r="3" spans="1:24" x14ac:dyDescent="0.25">
      <c r="A3" s="3" t="str">
        <f>FORMULAIRE!C33</f>
        <v>2nd degré</v>
      </c>
      <c r="B3" s="3">
        <f>FORMULAIRE!D33</f>
        <v>0</v>
      </c>
      <c r="C3" s="3">
        <f>FORMULAIRE!E33</f>
        <v>0</v>
      </c>
      <c r="D3" s="3">
        <f>FORMULAIRE!F33</f>
        <v>0</v>
      </c>
      <c r="E3" s="3">
        <f>FORMULAIRE!G33</f>
        <v>0</v>
      </c>
      <c r="F3" s="3">
        <f>FORMULAIRE!H33</f>
        <v>0</v>
      </c>
      <c r="G3" s="3">
        <f>FORMULAIRE!I33</f>
        <v>0</v>
      </c>
      <c r="H3" s="3">
        <f>FORMULAIRE!J33</f>
        <v>0</v>
      </c>
      <c r="I3" s="3">
        <f>FORMULAIRE!K33</f>
        <v>0</v>
      </c>
      <c r="J3" s="3">
        <f>FORMULAIRE!L33</f>
        <v>0</v>
      </c>
      <c r="K3" s="3">
        <f>FORMULAIRE!M33</f>
        <v>0</v>
      </c>
      <c r="L3" s="3" t="str">
        <f>FORMULAIRE!N33</f>
        <v>VILLEFRANCHE</v>
      </c>
      <c r="M3" s="3">
        <f>FORMULAIRE!O33</f>
        <v>3</v>
      </c>
      <c r="N3" s="3" t="str">
        <f>FORMULAIRE!P33</f>
        <v>L'abolition des privilèges</v>
      </c>
      <c r="O3" s="90" t="str">
        <f>FORMULAIRE!Q33</f>
        <v>Précisez votre remarque ici :</v>
      </c>
      <c r="P3" s="3">
        <f>FORMULAIRE!R33</f>
        <v>0</v>
      </c>
      <c r="Q3" s="3">
        <f>FORMULAIRE!S33</f>
        <v>0</v>
      </c>
      <c r="R3" s="3">
        <f>FORMULAIRE!T33</f>
        <v>0</v>
      </c>
      <c r="S3" s="3">
        <f>FORMULAIRE!U33</f>
        <v>0</v>
      </c>
      <c r="T3" s="3">
        <f>FORMULAIRE!V33</f>
        <v>0</v>
      </c>
      <c r="U3" s="3">
        <f>FORMULAIRE!W33</f>
        <v>0</v>
      </c>
      <c r="V3" s="3">
        <f>FORMULAIRE!X33</f>
        <v>0</v>
      </c>
      <c r="W3" s="3">
        <f>FORMULAIRE!Y33</f>
        <v>0</v>
      </c>
      <c r="X3" s="3">
        <f>FORMULAIRE!Z33</f>
        <v>0</v>
      </c>
    </row>
    <row r="4" spans="1:24" x14ac:dyDescent="0.25">
      <c r="A4" s="3" t="str">
        <f>FORMULAIRE!C34</f>
        <v>2nd degré</v>
      </c>
      <c r="B4" s="3">
        <f>FORMULAIRE!D34</f>
        <v>0</v>
      </c>
      <c r="C4" s="3">
        <f>FORMULAIRE!E34</f>
        <v>0</v>
      </c>
      <c r="D4" s="3">
        <f>FORMULAIRE!F34</f>
        <v>0</v>
      </c>
      <c r="E4" s="3">
        <f>FORMULAIRE!G34</f>
        <v>0</v>
      </c>
      <c r="F4" s="3">
        <f>FORMULAIRE!H34</f>
        <v>0</v>
      </c>
      <c r="G4" s="3">
        <f>FORMULAIRE!I34</f>
        <v>0</v>
      </c>
      <c r="H4" s="3">
        <f>FORMULAIRE!J34</f>
        <v>0</v>
      </c>
      <c r="I4" s="3">
        <f>FORMULAIRE!K34</f>
        <v>0</v>
      </c>
      <c r="J4" s="3">
        <f>FORMULAIRE!L34</f>
        <v>0</v>
      </c>
      <c r="K4" s="3">
        <f>FORMULAIRE!M34</f>
        <v>0</v>
      </c>
      <c r="L4" s="3" t="str">
        <f>FORMULAIRE!N34</f>
        <v>VILLEFRANCHE</v>
      </c>
      <c r="M4" s="3">
        <f>FORMULAIRE!O34</f>
        <v>4</v>
      </c>
      <c r="N4" s="3" t="str">
        <f>FORMULAIRE!P34</f>
        <v>L'abolition des privilèges</v>
      </c>
      <c r="O4" s="90" t="str">
        <f>FORMULAIRE!Q34</f>
        <v>Précisez votre remarque ici :</v>
      </c>
      <c r="P4" s="3">
        <f>FORMULAIRE!R34</f>
        <v>0</v>
      </c>
      <c r="Q4" s="3">
        <f>FORMULAIRE!S34</f>
        <v>0</v>
      </c>
      <c r="R4" s="3">
        <f>FORMULAIRE!T34</f>
        <v>0</v>
      </c>
      <c r="S4" s="3">
        <f>FORMULAIRE!U34</f>
        <v>0</v>
      </c>
      <c r="T4" s="3">
        <f>FORMULAIRE!V34</f>
        <v>0</v>
      </c>
      <c r="U4" s="3">
        <f>FORMULAIRE!W34</f>
        <v>0</v>
      </c>
      <c r="V4" s="3">
        <f>FORMULAIRE!X34</f>
        <v>0</v>
      </c>
      <c r="W4" s="3">
        <f>FORMULAIRE!Y34</f>
        <v>0</v>
      </c>
      <c r="X4" s="3">
        <f>FORMULAIRE!Z34</f>
        <v>0</v>
      </c>
    </row>
    <row r="5" spans="1:24" x14ac:dyDescent="0.25">
      <c r="A5" s="3" t="str">
        <f>FORMULAIRE!C35</f>
        <v>2nd degré</v>
      </c>
      <c r="B5" s="3">
        <f>FORMULAIRE!D35</f>
        <v>0</v>
      </c>
      <c r="C5" s="3">
        <f>FORMULAIRE!E35</f>
        <v>0</v>
      </c>
      <c r="D5" s="3">
        <f>FORMULAIRE!F35</f>
        <v>0</v>
      </c>
      <c r="E5" s="3">
        <f>FORMULAIRE!G35</f>
        <v>0</v>
      </c>
      <c r="F5" s="3">
        <f>FORMULAIRE!H35</f>
        <v>0</v>
      </c>
      <c r="G5" s="3">
        <f>FORMULAIRE!I35</f>
        <v>0</v>
      </c>
      <c r="H5" s="3">
        <f>FORMULAIRE!J35</f>
        <v>0</v>
      </c>
      <c r="I5" s="3">
        <f>FORMULAIRE!K35</f>
        <v>0</v>
      </c>
      <c r="J5" s="3">
        <f>FORMULAIRE!L35</f>
        <v>0</v>
      </c>
      <c r="K5" s="3">
        <f>FORMULAIRE!M35</f>
        <v>0</v>
      </c>
      <c r="L5" s="3" t="str">
        <f>FORMULAIRE!N35</f>
        <v>VILLEFRANCHE</v>
      </c>
      <c r="M5" s="3">
        <f>FORMULAIRE!O35</f>
        <v>5</v>
      </c>
      <c r="N5" s="3" t="str">
        <f>FORMULAIRE!P35</f>
        <v>L'abolition des privilèges</v>
      </c>
      <c r="O5" s="90" t="str">
        <f>FORMULAIRE!Q35</f>
        <v>Précisez votre remarque ici :</v>
      </c>
      <c r="P5" s="3">
        <f>FORMULAIRE!R35</f>
        <v>0</v>
      </c>
      <c r="Q5" s="3">
        <f>FORMULAIRE!S35</f>
        <v>0</v>
      </c>
      <c r="R5" s="3">
        <f>FORMULAIRE!T35</f>
        <v>0</v>
      </c>
      <c r="S5" s="3">
        <f>FORMULAIRE!U35</f>
        <v>0</v>
      </c>
      <c r="T5" s="3">
        <f>FORMULAIRE!V35</f>
        <v>0</v>
      </c>
      <c r="U5" s="3">
        <f>FORMULAIRE!W35</f>
        <v>0</v>
      </c>
      <c r="V5" s="3">
        <f>FORMULAIRE!X35</f>
        <v>0</v>
      </c>
      <c r="W5" s="3">
        <f>FORMULAIRE!Y35</f>
        <v>0</v>
      </c>
      <c r="X5" s="3">
        <f>FORMULAIRE!Z35</f>
        <v>0</v>
      </c>
    </row>
    <row r="6" spans="1:24" x14ac:dyDescent="0.25">
      <c r="A6" s="3" t="str">
        <f>FORMULAIRE!C36</f>
        <v>2nd degré</v>
      </c>
      <c r="B6" s="3">
        <f>FORMULAIRE!D36</f>
        <v>0</v>
      </c>
      <c r="C6" s="3">
        <f>FORMULAIRE!E36</f>
        <v>0</v>
      </c>
      <c r="D6" s="3">
        <f>FORMULAIRE!F36</f>
        <v>0</v>
      </c>
      <c r="E6" s="3">
        <f>FORMULAIRE!G36</f>
        <v>0</v>
      </c>
      <c r="F6" s="3">
        <f>FORMULAIRE!H36</f>
        <v>0</v>
      </c>
      <c r="G6" s="3">
        <f>FORMULAIRE!I36</f>
        <v>0</v>
      </c>
      <c r="H6" s="3">
        <f>FORMULAIRE!J36</f>
        <v>0</v>
      </c>
      <c r="I6" s="3">
        <f>FORMULAIRE!K36</f>
        <v>0</v>
      </c>
      <c r="J6" s="3">
        <f>FORMULAIRE!L36</f>
        <v>0</v>
      </c>
      <c r="K6" s="3">
        <f>FORMULAIRE!M36</f>
        <v>0</v>
      </c>
      <c r="L6" s="3" t="str">
        <f>FORMULAIRE!N36</f>
        <v>VILLEFRANCHE</v>
      </c>
      <c r="M6" s="3">
        <f>FORMULAIRE!O36</f>
        <v>6</v>
      </c>
      <c r="N6" s="3" t="str">
        <f>FORMULAIRE!P36</f>
        <v>L'abolition des privilèges</v>
      </c>
      <c r="O6" s="90" t="str">
        <f>FORMULAIRE!Q36</f>
        <v>Précisez votre remarque ici :</v>
      </c>
      <c r="P6" s="3">
        <f>FORMULAIRE!R36</f>
        <v>0</v>
      </c>
      <c r="Q6" s="3">
        <f>FORMULAIRE!S36</f>
        <v>0</v>
      </c>
      <c r="R6" s="3">
        <f>FORMULAIRE!T36</f>
        <v>0</v>
      </c>
      <c r="S6" s="3">
        <f>FORMULAIRE!U36</f>
        <v>0</v>
      </c>
      <c r="T6" s="3">
        <f>FORMULAIRE!V36</f>
        <v>0</v>
      </c>
      <c r="U6" s="3">
        <f>FORMULAIRE!W36</f>
        <v>0</v>
      </c>
      <c r="V6" s="3">
        <f>FORMULAIRE!X36</f>
        <v>0</v>
      </c>
      <c r="W6" s="3">
        <f>FORMULAIRE!Y36</f>
        <v>0</v>
      </c>
      <c r="X6" s="3">
        <f>FORMULAIRE!Z36</f>
        <v>0</v>
      </c>
    </row>
    <row r="7" spans="1:24" x14ac:dyDescent="0.25">
      <c r="A7" s="3" t="str">
        <f>FORMULAIRE!C37</f>
        <v>2nd degré</v>
      </c>
      <c r="B7" s="3">
        <f>FORMULAIRE!D37</f>
        <v>0</v>
      </c>
      <c r="C7" s="3">
        <f>FORMULAIRE!E37</f>
        <v>0</v>
      </c>
      <c r="D7" s="3">
        <f>FORMULAIRE!F37</f>
        <v>0</v>
      </c>
      <c r="E7" s="3">
        <f>FORMULAIRE!G37</f>
        <v>0</v>
      </c>
      <c r="F7" s="3">
        <f>FORMULAIRE!H37</f>
        <v>0</v>
      </c>
      <c r="G7" s="3">
        <f>FORMULAIRE!I37</f>
        <v>0</v>
      </c>
      <c r="H7" s="3">
        <f>FORMULAIRE!J37</f>
        <v>0</v>
      </c>
      <c r="I7" s="3">
        <f>FORMULAIRE!K37</f>
        <v>0</v>
      </c>
      <c r="J7" s="3">
        <f>FORMULAIRE!L37</f>
        <v>0</v>
      </c>
      <c r="K7" s="3">
        <f>FORMULAIRE!M37</f>
        <v>0</v>
      </c>
      <c r="L7" s="3" t="str">
        <f>FORMULAIRE!N37</f>
        <v>VILLEFRANCHE</v>
      </c>
      <c r="M7" s="3">
        <f>FORMULAIRE!O37</f>
        <v>7</v>
      </c>
      <c r="N7" s="3" t="str">
        <f>FORMULAIRE!P37</f>
        <v>Le dernier cèdre du liban</v>
      </c>
      <c r="O7" s="90" t="str">
        <f>FORMULAIRE!Q37</f>
        <v>Précisez votre remarque ici :</v>
      </c>
      <c r="P7" s="3">
        <f>FORMULAIRE!R37</f>
        <v>0</v>
      </c>
      <c r="Q7" s="3">
        <f>FORMULAIRE!S37</f>
        <v>0</v>
      </c>
      <c r="R7" s="3">
        <f>FORMULAIRE!T37</f>
        <v>0</v>
      </c>
      <c r="S7" s="3">
        <f>FORMULAIRE!U37</f>
        <v>0</v>
      </c>
      <c r="T7" s="3" t="str">
        <f>FORMULAIRE!V37</f>
        <v>EN SOIREE</v>
      </c>
      <c r="U7" s="3">
        <f>FORMULAIRE!W37</f>
        <v>0</v>
      </c>
      <c r="V7" s="3">
        <f>FORMULAIRE!X37</f>
        <v>0</v>
      </c>
      <c r="W7" s="3">
        <f>FORMULAIRE!Y37</f>
        <v>0</v>
      </c>
      <c r="X7" s="3">
        <f>FORMULAIRE!Z37</f>
        <v>0</v>
      </c>
    </row>
    <row r="8" spans="1:24" x14ac:dyDescent="0.25">
      <c r="A8" s="3" t="str">
        <f>FORMULAIRE!C38</f>
        <v>2nd degré</v>
      </c>
      <c r="B8" s="3">
        <f>FORMULAIRE!D38</f>
        <v>0</v>
      </c>
      <c r="C8" s="3">
        <f>FORMULAIRE!E38</f>
        <v>0</v>
      </c>
      <c r="D8" s="3">
        <f>FORMULAIRE!F38</f>
        <v>0</v>
      </c>
      <c r="E8" s="3">
        <f>FORMULAIRE!G38</f>
        <v>0</v>
      </c>
      <c r="F8" s="3">
        <f>FORMULAIRE!H38</f>
        <v>0</v>
      </c>
      <c r="G8" s="3">
        <f>FORMULAIRE!I38</f>
        <v>0</v>
      </c>
      <c r="H8" s="3">
        <f>FORMULAIRE!J38</f>
        <v>0</v>
      </c>
      <c r="I8" s="3">
        <f>FORMULAIRE!K38</f>
        <v>0</v>
      </c>
      <c r="J8" s="3">
        <f>FORMULAIRE!L38</f>
        <v>0</v>
      </c>
      <c r="K8" s="3">
        <f>FORMULAIRE!M38</f>
        <v>0</v>
      </c>
      <c r="L8" s="3" t="str">
        <f>FORMULAIRE!N38</f>
        <v>VILLEFRANCHE</v>
      </c>
      <c r="M8" s="3">
        <f>FORMULAIRE!O38</f>
        <v>8</v>
      </c>
      <c r="N8" s="3" t="str">
        <f>FORMULAIRE!P38</f>
        <v>Le dernier cèdre du liban</v>
      </c>
      <c r="O8" s="90" t="str">
        <f>FORMULAIRE!Q38</f>
        <v>Précisez votre remarque ici :</v>
      </c>
      <c r="P8" s="3">
        <f>FORMULAIRE!R38</f>
        <v>0</v>
      </c>
      <c r="Q8" s="3">
        <f>FORMULAIRE!S38</f>
        <v>0</v>
      </c>
      <c r="R8" s="3">
        <f>FORMULAIRE!T38</f>
        <v>0</v>
      </c>
      <c r="S8" s="3">
        <f>FORMULAIRE!U38</f>
        <v>0</v>
      </c>
      <c r="T8" s="3" t="str">
        <f>FORMULAIRE!V38</f>
        <v>EN SOIREE</v>
      </c>
      <c r="U8" s="3">
        <f>FORMULAIRE!W38</f>
        <v>0</v>
      </c>
      <c r="V8" s="3">
        <f>FORMULAIRE!X38</f>
        <v>0</v>
      </c>
      <c r="W8" s="3">
        <f>FORMULAIRE!Y38</f>
        <v>0</v>
      </c>
      <c r="X8" s="3">
        <f>FORMULAIRE!Z38</f>
        <v>0</v>
      </c>
    </row>
    <row r="9" spans="1:24" x14ac:dyDescent="0.25">
      <c r="A9" s="3" t="str">
        <f>FORMULAIRE!C39</f>
        <v>2nd degré</v>
      </c>
      <c r="B9" s="3">
        <f>FORMULAIRE!D39</f>
        <v>0</v>
      </c>
      <c r="C9" s="3">
        <f>FORMULAIRE!E39</f>
        <v>0</v>
      </c>
      <c r="D9" s="3">
        <f>FORMULAIRE!F39</f>
        <v>0</v>
      </c>
      <c r="E9" s="3">
        <f>FORMULAIRE!G39</f>
        <v>0</v>
      </c>
      <c r="F9" s="3">
        <f>FORMULAIRE!H39</f>
        <v>0</v>
      </c>
      <c r="G9" s="3">
        <f>FORMULAIRE!I39</f>
        <v>0</v>
      </c>
      <c r="H9" s="3">
        <f>FORMULAIRE!J39</f>
        <v>0</v>
      </c>
      <c r="I9" s="3">
        <f>FORMULAIRE!K39</f>
        <v>0</v>
      </c>
      <c r="J9" s="3">
        <f>FORMULAIRE!L39</f>
        <v>0</v>
      </c>
      <c r="K9" s="3">
        <f>FORMULAIRE!M39</f>
        <v>0</v>
      </c>
      <c r="L9" s="3" t="str">
        <f>FORMULAIRE!N39</f>
        <v>VILLEFRANCHE</v>
      </c>
      <c r="M9" s="3">
        <f>FORMULAIRE!O39</f>
        <v>9</v>
      </c>
      <c r="N9" s="3" t="str">
        <f>FORMULAIRE!P39</f>
        <v>Le dernier cèdre du liban</v>
      </c>
      <c r="O9" s="90" t="str">
        <f>FORMULAIRE!Q39</f>
        <v>Précisez votre remarque ici :</v>
      </c>
      <c r="P9" s="3">
        <f>FORMULAIRE!R39</f>
        <v>0</v>
      </c>
      <c r="Q9" s="3">
        <f>FORMULAIRE!S39</f>
        <v>0</v>
      </c>
      <c r="R9" s="3">
        <f>FORMULAIRE!T39</f>
        <v>0</v>
      </c>
      <c r="S9" s="3">
        <f>FORMULAIRE!U39</f>
        <v>0</v>
      </c>
      <c r="T9" s="3" t="str">
        <f>FORMULAIRE!V39</f>
        <v>EN SOIREE</v>
      </c>
      <c r="U9" s="3">
        <f>FORMULAIRE!W39</f>
        <v>0</v>
      </c>
      <c r="V9" s="3">
        <f>FORMULAIRE!X39</f>
        <v>0</v>
      </c>
      <c r="W9" s="3">
        <f>FORMULAIRE!Y39</f>
        <v>0</v>
      </c>
      <c r="X9" s="3">
        <f>FORMULAIRE!Z39</f>
        <v>0</v>
      </c>
    </row>
    <row r="10" spans="1:24" x14ac:dyDescent="0.25">
      <c r="A10" s="3" t="str">
        <f>FORMULAIRE!C40</f>
        <v>2nd degré</v>
      </c>
      <c r="B10" s="3">
        <f>FORMULAIRE!D40</f>
        <v>0</v>
      </c>
      <c r="C10" s="3">
        <f>FORMULAIRE!E40</f>
        <v>0</v>
      </c>
      <c r="D10" s="3">
        <f>FORMULAIRE!F40</f>
        <v>0</v>
      </c>
      <c r="E10" s="3">
        <f>FORMULAIRE!G40</f>
        <v>0</v>
      </c>
      <c r="F10" s="3">
        <f>FORMULAIRE!H40</f>
        <v>0</v>
      </c>
      <c r="G10" s="3">
        <f>FORMULAIRE!I40</f>
        <v>0</v>
      </c>
      <c r="H10" s="3">
        <f>FORMULAIRE!J40</f>
        <v>0</v>
      </c>
      <c r="I10" s="3">
        <f>FORMULAIRE!K40</f>
        <v>0</v>
      </c>
      <c r="J10" s="3">
        <f>FORMULAIRE!L40</f>
        <v>0</v>
      </c>
      <c r="K10" s="3">
        <f>FORMULAIRE!M40</f>
        <v>0</v>
      </c>
      <c r="L10" s="3" t="str">
        <f>FORMULAIRE!N40</f>
        <v>VILLEFRANCHE</v>
      </c>
      <c r="M10" s="3">
        <f>FORMULAIRE!O40</f>
        <v>10</v>
      </c>
      <c r="N10" s="3" t="str">
        <f>FORMULAIRE!P40</f>
        <v>Le dernier cèdre du liban</v>
      </c>
      <c r="O10" s="90" t="str">
        <f>FORMULAIRE!Q40</f>
        <v>Précisez votre remarque ici :</v>
      </c>
      <c r="P10" s="3">
        <f>FORMULAIRE!R40</f>
        <v>0</v>
      </c>
      <c r="Q10" s="3">
        <f>FORMULAIRE!S40</f>
        <v>0</v>
      </c>
      <c r="R10" s="3">
        <f>FORMULAIRE!T40</f>
        <v>0</v>
      </c>
      <c r="S10" s="3">
        <f>FORMULAIRE!U40</f>
        <v>0</v>
      </c>
      <c r="T10" s="3" t="str">
        <f>FORMULAIRE!V40</f>
        <v>EN SOIREE</v>
      </c>
      <c r="U10" s="3">
        <f>FORMULAIRE!W40</f>
        <v>0</v>
      </c>
      <c r="V10" s="3">
        <f>FORMULAIRE!X40</f>
        <v>0</v>
      </c>
      <c r="W10" s="3">
        <f>FORMULAIRE!Y40</f>
        <v>0</v>
      </c>
      <c r="X10" s="3">
        <f>FORMULAIRE!Z40</f>
        <v>0</v>
      </c>
    </row>
    <row r="11" spans="1:24" x14ac:dyDescent="0.25">
      <c r="A11" s="3" t="str">
        <f>FORMULAIRE!C41</f>
        <v>2nd degré</v>
      </c>
      <c r="B11" s="3">
        <f>FORMULAIRE!D41</f>
        <v>0</v>
      </c>
      <c r="C11" s="3">
        <f>FORMULAIRE!E41</f>
        <v>0</v>
      </c>
      <c r="D11" s="3">
        <f>FORMULAIRE!F41</f>
        <v>0</v>
      </c>
      <c r="E11" s="3">
        <f>FORMULAIRE!G41</f>
        <v>0</v>
      </c>
      <c r="F11" s="3">
        <f>FORMULAIRE!H41</f>
        <v>0</v>
      </c>
      <c r="G11" s="3">
        <f>FORMULAIRE!I41</f>
        <v>0</v>
      </c>
      <c r="H11" s="3">
        <f>FORMULAIRE!J41</f>
        <v>0</v>
      </c>
      <c r="I11" s="3">
        <f>FORMULAIRE!K41</f>
        <v>0</v>
      </c>
      <c r="J11" s="3">
        <f>FORMULAIRE!L41</f>
        <v>0</v>
      </c>
      <c r="K11" s="3">
        <f>FORMULAIRE!M41</f>
        <v>0</v>
      </c>
      <c r="L11" s="3" t="str">
        <f>FORMULAIRE!N41</f>
        <v>VILLEFRANCHE</v>
      </c>
      <c r="M11" s="3">
        <f>FORMULAIRE!O41</f>
        <v>11</v>
      </c>
      <c r="N11" s="3" t="str">
        <f>FORMULAIRE!P41</f>
        <v>Le dernier cèdre du liban</v>
      </c>
      <c r="O11" s="90" t="str">
        <f>FORMULAIRE!Q41</f>
        <v>Précisez votre remarque ici :</v>
      </c>
      <c r="P11" s="3">
        <f>FORMULAIRE!R41</f>
        <v>0</v>
      </c>
      <c r="Q11" s="3">
        <f>FORMULAIRE!S41</f>
        <v>0</v>
      </c>
      <c r="R11" s="3">
        <f>FORMULAIRE!T41</f>
        <v>0</v>
      </c>
      <c r="S11" s="3">
        <f>FORMULAIRE!U41</f>
        <v>0</v>
      </c>
      <c r="T11" s="3" t="str">
        <f>FORMULAIRE!V41</f>
        <v>EN SOIREE</v>
      </c>
      <c r="U11" s="3">
        <f>FORMULAIRE!W41</f>
        <v>0</v>
      </c>
      <c r="V11" s="3">
        <f>FORMULAIRE!X41</f>
        <v>0</v>
      </c>
      <c r="W11" s="3">
        <f>FORMULAIRE!Y41</f>
        <v>0</v>
      </c>
      <c r="X11" s="3">
        <f>FORMULAIRE!Z41</f>
        <v>0</v>
      </c>
    </row>
    <row r="12" spans="1:24" x14ac:dyDescent="0.25">
      <c r="A12" s="3" t="str">
        <f>FORMULAIRE!C42</f>
        <v>2nd degré</v>
      </c>
      <c r="B12" s="3">
        <f>FORMULAIRE!D42</f>
        <v>0</v>
      </c>
      <c r="C12" s="3">
        <f>FORMULAIRE!E42</f>
        <v>0</v>
      </c>
      <c r="D12" s="3">
        <f>FORMULAIRE!F42</f>
        <v>0</v>
      </c>
      <c r="E12" s="3">
        <f>FORMULAIRE!G42</f>
        <v>0</v>
      </c>
      <c r="F12" s="3">
        <f>FORMULAIRE!H42</f>
        <v>0</v>
      </c>
      <c r="G12" s="3">
        <f>FORMULAIRE!I42</f>
        <v>0</v>
      </c>
      <c r="H12" s="3">
        <f>FORMULAIRE!J42</f>
        <v>0</v>
      </c>
      <c r="I12" s="3">
        <f>FORMULAIRE!K42</f>
        <v>0</v>
      </c>
      <c r="J12" s="3">
        <f>FORMULAIRE!L42</f>
        <v>0</v>
      </c>
      <c r="K12" s="3">
        <f>FORMULAIRE!M42</f>
        <v>0</v>
      </c>
      <c r="L12" s="3" t="str">
        <f>FORMULAIRE!N42</f>
        <v>VILLEFRANCHE</v>
      </c>
      <c r="M12" s="3">
        <f>FORMULAIRE!O42</f>
        <v>12</v>
      </c>
      <c r="N12" s="3" t="str">
        <f>FORMULAIRE!P42</f>
        <v>Le dernier cèdre du liban</v>
      </c>
      <c r="O12" s="90" t="str">
        <f>FORMULAIRE!Q42</f>
        <v>Précisez votre remarque ici :</v>
      </c>
      <c r="P12" s="3">
        <f>FORMULAIRE!R42</f>
        <v>0</v>
      </c>
      <c r="Q12" s="3">
        <f>FORMULAIRE!S42</f>
        <v>0</v>
      </c>
      <c r="R12" s="3">
        <f>FORMULAIRE!T42</f>
        <v>0</v>
      </c>
      <c r="S12" s="3">
        <f>FORMULAIRE!U42</f>
        <v>0</v>
      </c>
      <c r="T12" s="3" t="str">
        <f>FORMULAIRE!V42</f>
        <v>EN SOIREE</v>
      </c>
      <c r="U12" s="3">
        <f>FORMULAIRE!W42</f>
        <v>0</v>
      </c>
      <c r="V12" s="3">
        <f>FORMULAIRE!X42</f>
        <v>0</v>
      </c>
      <c r="W12" s="3">
        <f>FORMULAIRE!Y42</f>
        <v>0</v>
      </c>
      <c r="X12" s="3">
        <f>FORMULAIRE!Z42</f>
        <v>0</v>
      </c>
    </row>
    <row r="13" spans="1:24" x14ac:dyDescent="0.25">
      <c r="A13" s="3" t="str">
        <f>FORMULAIRE!C43</f>
        <v>2nd degré</v>
      </c>
      <c r="B13" s="3">
        <f>FORMULAIRE!D43</f>
        <v>0</v>
      </c>
      <c r="C13" s="3">
        <f>FORMULAIRE!E43</f>
        <v>0</v>
      </c>
      <c r="D13" s="3">
        <f>FORMULAIRE!F43</f>
        <v>0</v>
      </c>
      <c r="E13" s="3">
        <f>FORMULAIRE!G43</f>
        <v>0</v>
      </c>
      <c r="F13" s="3">
        <f>FORMULAIRE!H43</f>
        <v>0</v>
      </c>
      <c r="G13" s="3">
        <f>FORMULAIRE!I43</f>
        <v>0</v>
      </c>
      <c r="H13" s="3">
        <f>FORMULAIRE!J43</f>
        <v>0</v>
      </c>
      <c r="I13" s="3">
        <f>FORMULAIRE!K43</f>
        <v>0</v>
      </c>
      <c r="J13" s="3">
        <f>FORMULAIRE!L43</f>
        <v>0</v>
      </c>
      <c r="K13" s="3">
        <f>FORMULAIRE!M43</f>
        <v>0</v>
      </c>
      <c r="L13" s="3" t="str">
        <f>FORMULAIRE!N43</f>
        <v>VILLEFRANCHE</v>
      </c>
      <c r="M13" s="3">
        <f>FORMULAIRE!O43</f>
        <v>13</v>
      </c>
      <c r="N13" s="3" t="str">
        <f>FORMULAIRE!P43</f>
        <v>Parler pointu</v>
      </c>
      <c r="O13" s="90" t="str">
        <f>FORMULAIRE!Q43</f>
        <v>Précisez votre remarque ici :</v>
      </c>
      <c r="P13" s="3">
        <f>FORMULAIRE!R43</f>
        <v>0</v>
      </c>
      <c r="Q13" s="3">
        <f>FORMULAIRE!S43</f>
        <v>0</v>
      </c>
      <c r="R13" s="3">
        <f>FORMULAIRE!T43</f>
        <v>0</v>
      </c>
      <c r="S13" s="3">
        <f>FORMULAIRE!U43</f>
        <v>0</v>
      </c>
      <c r="T13" s="3" t="str">
        <f>FORMULAIRE!V43</f>
        <v>EN SOIREE</v>
      </c>
      <c r="U13" s="3">
        <f>FORMULAIRE!W43</f>
        <v>0</v>
      </c>
      <c r="V13" s="3">
        <f>FORMULAIRE!X43</f>
        <v>0</v>
      </c>
      <c r="W13" s="3">
        <f>FORMULAIRE!Y43</f>
        <v>0</v>
      </c>
      <c r="X13" s="3">
        <f>FORMULAIRE!Z43</f>
        <v>0</v>
      </c>
    </row>
    <row r="14" spans="1:24" x14ac:dyDescent="0.25">
      <c r="A14" s="3" t="str">
        <f>FORMULAIRE!C44</f>
        <v>2nd degré</v>
      </c>
      <c r="B14" s="3">
        <f>FORMULAIRE!D44</f>
        <v>0</v>
      </c>
      <c r="C14" s="3">
        <f>FORMULAIRE!E44</f>
        <v>0</v>
      </c>
      <c r="D14" s="3">
        <f>FORMULAIRE!F44</f>
        <v>0</v>
      </c>
      <c r="E14" s="3">
        <f>FORMULAIRE!G44</f>
        <v>0</v>
      </c>
      <c r="F14" s="3">
        <f>FORMULAIRE!H44</f>
        <v>0</v>
      </c>
      <c r="G14" s="3">
        <f>FORMULAIRE!I44</f>
        <v>0</v>
      </c>
      <c r="H14" s="3">
        <f>FORMULAIRE!J44</f>
        <v>0</v>
      </c>
      <c r="I14" s="3">
        <f>FORMULAIRE!K44</f>
        <v>0</v>
      </c>
      <c r="J14" s="3">
        <f>FORMULAIRE!L44</f>
        <v>0</v>
      </c>
      <c r="K14" s="3">
        <f>FORMULAIRE!M44</f>
        <v>0</v>
      </c>
      <c r="L14" s="3" t="str">
        <f>FORMULAIRE!N44</f>
        <v>VILLEFRANCHE</v>
      </c>
      <c r="M14" s="3">
        <f>FORMULAIRE!O44</f>
        <v>14</v>
      </c>
      <c r="N14" s="3" t="str">
        <f>FORMULAIRE!P44</f>
        <v>Parler pointu</v>
      </c>
      <c r="O14" s="90" t="str">
        <f>FORMULAIRE!Q44</f>
        <v>Précisez votre remarque ici :</v>
      </c>
      <c r="P14" s="3">
        <f>FORMULAIRE!R44</f>
        <v>0</v>
      </c>
      <c r="Q14" s="3">
        <f>FORMULAIRE!S44</f>
        <v>0</v>
      </c>
      <c r="R14" s="3">
        <f>FORMULAIRE!T44</f>
        <v>0</v>
      </c>
      <c r="S14" s="3">
        <f>FORMULAIRE!U44</f>
        <v>0</v>
      </c>
      <c r="T14" s="3" t="str">
        <f>FORMULAIRE!V44</f>
        <v>EN SOIREE</v>
      </c>
      <c r="U14" s="3">
        <f>FORMULAIRE!W44</f>
        <v>0</v>
      </c>
      <c r="V14" s="3">
        <f>FORMULAIRE!X44</f>
        <v>0</v>
      </c>
      <c r="W14" s="3">
        <f>FORMULAIRE!Y44</f>
        <v>0</v>
      </c>
      <c r="X14" s="3">
        <f>FORMULAIRE!Z44</f>
        <v>0</v>
      </c>
    </row>
    <row r="15" spans="1:24" x14ac:dyDescent="0.25">
      <c r="A15" s="3" t="str">
        <f>FORMULAIRE!C45</f>
        <v>2nd degré</v>
      </c>
      <c r="B15" s="3">
        <f>FORMULAIRE!D45</f>
        <v>0</v>
      </c>
      <c r="C15" s="3">
        <f>FORMULAIRE!E45</f>
        <v>0</v>
      </c>
      <c r="D15" s="3">
        <f>FORMULAIRE!F45</f>
        <v>0</v>
      </c>
      <c r="E15" s="3">
        <f>FORMULAIRE!G45</f>
        <v>0</v>
      </c>
      <c r="F15" s="3">
        <f>FORMULAIRE!H45</f>
        <v>0</v>
      </c>
      <c r="G15" s="3">
        <f>FORMULAIRE!I45</f>
        <v>0</v>
      </c>
      <c r="H15" s="3">
        <f>FORMULAIRE!J45</f>
        <v>0</v>
      </c>
      <c r="I15" s="3">
        <f>FORMULAIRE!K45</f>
        <v>0</v>
      </c>
      <c r="J15" s="3">
        <f>FORMULAIRE!L45</f>
        <v>0</v>
      </c>
      <c r="K15" s="3">
        <f>FORMULAIRE!M45</f>
        <v>0</v>
      </c>
      <c r="L15" s="3" t="str">
        <f>FORMULAIRE!N45</f>
        <v>VILLEFRANCHE</v>
      </c>
      <c r="M15" s="3">
        <f>FORMULAIRE!O45</f>
        <v>15</v>
      </c>
      <c r="N15" s="3" t="str">
        <f>FORMULAIRE!P45</f>
        <v>Parler pointu</v>
      </c>
      <c r="O15" s="90" t="str">
        <f>FORMULAIRE!Q45</f>
        <v>Précisez votre remarque ici :</v>
      </c>
      <c r="P15" s="3">
        <f>FORMULAIRE!R45</f>
        <v>0</v>
      </c>
      <c r="Q15" s="3">
        <f>FORMULAIRE!S45</f>
        <v>0</v>
      </c>
      <c r="R15" s="3">
        <f>FORMULAIRE!T45</f>
        <v>0</v>
      </c>
      <c r="S15" s="3">
        <f>FORMULAIRE!U45</f>
        <v>0</v>
      </c>
      <c r="T15" s="3" t="str">
        <f>FORMULAIRE!V45</f>
        <v>EN SOIREE</v>
      </c>
      <c r="U15" s="3">
        <f>FORMULAIRE!W45</f>
        <v>0</v>
      </c>
      <c r="V15" s="3">
        <f>FORMULAIRE!X45</f>
        <v>0</v>
      </c>
      <c r="W15" s="3">
        <f>FORMULAIRE!Y45</f>
        <v>0</v>
      </c>
      <c r="X15" s="3">
        <f>FORMULAIRE!Z45</f>
        <v>0</v>
      </c>
    </row>
    <row r="16" spans="1:24" x14ac:dyDescent="0.25">
      <c r="A16" s="3" t="str">
        <f>FORMULAIRE!C46</f>
        <v>2nd degré</v>
      </c>
      <c r="B16" s="3">
        <f>FORMULAIRE!D46</f>
        <v>0</v>
      </c>
      <c r="C16" s="3">
        <f>FORMULAIRE!E46</f>
        <v>0</v>
      </c>
      <c r="D16" s="3">
        <f>FORMULAIRE!F46</f>
        <v>0</v>
      </c>
      <c r="E16" s="3">
        <f>FORMULAIRE!G46</f>
        <v>0</v>
      </c>
      <c r="F16" s="3">
        <f>FORMULAIRE!H46</f>
        <v>0</v>
      </c>
      <c r="G16" s="3">
        <f>FORMULAIRE!I46</f>
        <v>0</v>
      </c>
      <c r="H16" s="3">
        <f>FORMULAIRE!J46</f>
        <v>0</v>
      </c>
      <c r="I16" s="3">
        <f>FORMULAIRE!K46</f>
        <v>0</v>
      </c>
      <c r="J16" s="3">
        <f>FORMULAIRE!L46</f>
        <v>0</v>
      </c>
      <c r="K16" s="3">
        <f>FORMULAIRE!M46</f>
        <v>0</v>
      </c>
      <c r="L16" s="3" t="str">
        <f>FORMULAIRE!N46</f>
        <v>VILLEFRANCHE</v>
      </c>
      <c r="M16" s="3">
        <f>FORMULAIRE!O46</f>
        <v>16</v>
      </c>
      <c r="N16" s="3" t="str">
        <f>FORMULAIRE!P46</f>
        <v>Parler pointu</v>
      </c>
      <c r="O16" s="90" t="str">
        <f>FORMULAIRE!Q46</f>
        <v>Précisez votre remarque ici :</v>
      </c>
      <c r="P16" s="3">
        <f>FORMULAIRE!R46</f>
        <v>0</v>
      </c>
      <c r="Q16" s="3">
        <f>FORMULAIRE!S46</f>
        <v>0</v>
      </c>
      <c r="R16" s="3">
        <f>FORMULAIRE!T46</f>
        <v>0</v>
      </c>
      <c r="S16" s="3">
        <f>FORMULAIRE!U46</f>
        <v>0</v>
      </c>
      <c r="T16" s="3" t="str">
        <f>FORMULAIRE!V46</f>
        <v>EN SOIREE</v>
      </c>
      <c r="U16" s="3">
        <f>FORMULAIRE!W46</f>
        <v>0</v>
      </c>
      <c r="V16" s="3">
        <f>FORMULAIRE!X46</f>
        <v>0</v>
      </c>
      <c r="W16" s="3">
        <f>FORMULAIRE!Y46</f>
        <v>0</v>
      </c>
      <c r="X16" s="3">
        <f>FORMULAIRE!Z46</f>
        <v>0</v>
      </c>
    </row>
    <row r="17" spans="1:24" x14ac:dyDescent="0.25">
      <c r="A17" s="3" t="str">
        <f>FORMULAIRE!C47</f>
        <v>2nd degré</v>
      </c>
      <c r="B17" s="3">
        <f>FORMULAIRE!D47</f>
        <v>0</v>
      </c>
      <c r="C17" s="3">
        <f>FORMULAIRE!E47</f>
        <v>0</v>
      </c>
      <c r="D17" s="3">
        <f>FORMULAIRE!F47</f>
        <v>0</v>
      </c>
      <c r="E17" s="3">
        <f>FORMULAIRE!G47</f>
        <v>0</v>
      </c>
      <c r="F17" s="3">
        <f>FORMULAIRE!H47</f>
        <v>0</v>
      </c>
      <c r="G17" s="3">
        <f>FORMULAIRE!I47</f>
        <v>0</v>
      </c>
      <c r="H17" s="3">
        <f>FORMULAIRE!J47</f>
        <v>0</v>
      </c>
      <c r="I17" s="3">
        <f>FORMULAIRE!K47</f>
        <v>0</v>
      </c>
      <c r="J17" s="3">
        <f>FORMULAIRE!L47</f>
        <v>0</v>
      </c>
      <c r="K17" s="3">
        <f>FORMULAIRE!M47</f>
        <v>0</v>
      </c>
      <c r="L17" s="3" t="str">
        <f>FORMULAIRE!N47</f>
        <v>VILLEFRANCHE</v>
      </c>
      <c r="M17" s="3">
        <f>FORMULAIRE!O47</f>
        <v>17</v>
      </c>
      <c r="N17" s="3" t="str">
        <f>FORMULAIRE!P47</f>
        <v>Parler pointu</v>
      </c>
      <c r="O17" s="90" t="str">
        <f>FORMULAIRE!Q47</f>
        <v>Précisez votre remarque ici :</v>
      </c>
      <c r="P17" s="3">
        <f>FORMULAIRE!R47</f>
        <v>0</v>
      </c>
      <c r="Q17" s="3">
        <f>FORMULAIRE!S47</f>
        <v>0</v>
      </c>
      <c r="R17" s="3">
        <f>FORMULAIRE!T47</f>
        <v>0</v>
      </c>
      <c r="S17" s="3">
        <f>FORMULAIRE!U47</f>
        <v>0</v>
      </c>
      <c r="T17" s="3" t="str">
        <f>FORMULAIRE!V47</f>
        <v>EN SOIREE</v>
      </c>
      <c r="U17" s="3">
        <f>FORMULAIRE!W47</f>
        <v>0</v>
      </c>
      <c r="V17" s="3">
        <f>FORMULAIRE!X47</f>
        <v>0</v>
      </c>
      <c r="W17" s="3">
        <f>FORMULAIRE!Y47</f>
        <v>0</v>
      </c>
      <c r="X17" s="3">
        <f>FORMULAIRE!Z47</f>
        <v>0</v>
      </c>
    </row>
    <row r="18" spans="1:24" x14ac:dyDescent="0.25">
      <c r="A18" s="3" t="str">
        <f>FORMULAIRE!C48</f>
        <v>2nd degré</v>
      </c>
      <c r="B18" s="3">
        <f>FORMULAIRE!D48</f>
        <v>0</v>
      </c>
      <c r="C18" s="3">
        <f>FORMULAIRE!E48</f>
        <v>0</v>
      </c>
      <c r="D18" s="3">
        <f>FORMULAIRE!F48</f>
        <v>0</v>
      </c>
      <c r="E18" s="3">
        <f>FORMULAIRE!G48</f>
        <v>0</v>
      </c>
      <c r="F18" s="3">
        <f>FORMULAIRE!H48</f>
        <v>0</v>
      </c>
      <c r="G18" s="3">
        <f>FORMULAIRE!I48</f>
        <v>0</v>
      </c>
      <c r="H18" s="3">
        <f>FORMULAIRE!J48</f>
        <v>0</v>
      </c>
      <c r="I18" s="3">
        <f>FORMULAIRE!K48</f>
        <v>0</v>
      </c>
      <c r="J18" s="3">
        <f>FORMULAIRE!L48</f>
        <v>0</v>
      </c>
      <c r="K18" s="3">
        <f>FORMULAIRE!M48</f>
        <v>0</v>
      </c>
      <c r="L18" s="3" t="str">
        <f>FORMULAIRE!N48</f>
        <v>VILLEFRANCHE</v>
      </c>
      <c r="M18" s="3">
        <f>FORMULAIRE!O48</f>
        <v>18</v>
      </c>
      <c r="N18" s="3" t="str">
        <f>FORMULAIRE!P48</f>
        <v>Parler pointu</v>
      </c>
      <c r="O18" s="90" t="str">
        <f>FORMULAIRE!Q48</f>
        <v>Précisez votre remarque ici :</v>
      </c>
      <c r="P18" s="3">
        <f>FORMULAIRE!R48</f>
        <v>0</v>
      </c>
      <c r="Q18" s="3">
        <f>FORMULAIRE!S48</f>
        <v>0</v>
      </c>
      <c r="R18" s="3">
        <f>FORMULAIRE!T48</f>
        <v>0</v>
      </c>
      <c r="S18" s="3">
        <f>FORMULAIRE!U48</f>
        <v>0</v>
      </c>
      <c r="T18" s="3" t="str">
        <f>FORMULAIRE!V48</f>
        <v>EN SOIREE</v>
      </c>
      <c r="U18" s="3">
        <f>FORMULAIRE!W48</f>
        <v>0</v>
      </c>
      <c r="V18" s="3">
        <f>FORMULAIRE!X48</f>
        <v>0</v>
      </c>
      <c r="W18" s="3">
        <f>FORMULAIRE!Y48</f>
        <v>0</v>
      </c>
      <c r="X18" s="3">
        <f>FORMULAIRE!Z48</f>
        <v>0</v>
      </c>
    </row>
    <row r="19" spans="1:24" x14ac:dyDescent="0.25">
      <c r="A19" s="3" t="str">
        <f>FORMULAIRE!C49</f>
        <v>2nd degré</v>
      </c>
      <c r="B19" s="3">
        <f>FORMULAIRE!D49</f>
        <v>0</v>
      </c>
      <c r="C19" s="3">
        <f>FORMULAIRE!E49</f>
        <v>0</v>
      </c>
      <c r="D19" s="3">
        <f>FORMULAIRE!F49</f>
        <v>0</v>
      </c>
      <c r="E19" s="3">
        <f>FORMULAIRE!G49</f>
        <v>0</v>
      </c>
      <c r="F19" s="3">
        <f>FORMULAIRE!H49</f>
        <v>0</v>
      </c>
      <c r="G19" s="3">
        <f>FORMULAIRE!I49</f>
        <v>0</v>
      </c>
      <c r="H19" s="3">
        <f>FORMULAIRE!J49</f>
        <v>0</v>
      </c>
      <c r="I19" s="3">
        <f>FORMULAIRE!K49</f>
        <v>0</v>
      </c>
      <c r="J19" s="3">
        <f>FORMULAIRE!L49</f>
        <v>0</v>
      </c>
      <c r="K19" s="3">
        <f>FORMULAIRE!M49</f>
        <v>0</v>
      </c>
      <c r="L19" s="3" t="str">
        <f>FORMULAIRE!N49</f>
        <v>VILLEFRANCHE</v>
      </c>
      <c r="M19" s="3">
        <f>FORMULAIRE!O49</f>
        <v>19</v>
      </c>
      <c r="N19" s="3" t="str">
        <f>FORMULAIRE!P49</f>
        <v>Joga Bonito</v>
      </c>
      <c r="O19" s="90" t="str">
        <f>FORMULAIRE!Q49</f>
        <v>Précisez votre remarque ici :</v>
      </c>
      <c r="P19" s="3">
        <f>FORMULAIRE!R49</f>
        <v>0</v>
      </c>
      <c r="Q19" s="3">
        <f>FORMULAIRE!S49</f>
        <v>0</v>
      </c>
      <c r="R19" s="3">
        <f>FORMULAIRE!T49</f>
        <v>0</v>
      </c>
      <c r="S19" s="3">
        <f>FORMULAIRE!U49</f>
        <v>0</v>
      </c>
      <c r="T19" s="3">
        <f>FORMULAIRE!V49</f>
        <v>0</v>
      </c>
      <c r="U19" s="3">
        <f>FORMULAIRE!W49</f>
        <v>0</v>
      </c>
      <c r="V19" s="3">
        <f>FORMULAIRE!X49</f>
        <v>0</v>
      </c>
      <c r="W19" s="3">
        <f>FORMULAIRE!Y49</f>
        <v>0</v>
      </c>
      <c r="X19" s="3">
        <f>FORMULAIRE!Z49</f>
        <v>0</v>
      </c>
    </row>
    <row r="20" spans="1:24" x14ac:dyDescent="0.25">
      <c r="A20" s="3" t="str">
        <f>FORMULAIRE!C50</f>
        <v>2nd degré</v>
      </c>
      <c r="B20" s="3">
        <f>FORMULAIRE!D50</f>
        <v>0</v>
      </c>
      <c r="C20" s="3">
        <f>FORMULAIRE!E50</f>
        <v>0</v>
      </c>
      <c r="D20" s="3">
        <f>FORMULAIRE!F50</f>
        <v>0</v>
      </c>
      <c r="E20" s="3">
        <f>FORMULAIRE!G50</f>
        <v>0</v>
      </c>
      <c r="F20" s="3">
        <f>FORMULAIRE!H50</f>
        <v>0</v>
      </c>
      <c r="G20" s="3">
        <f>FORMULAIRE!I50</f>
        <v>0</v>
      </c>
      <c r="H20" s="3">
        <f>FORMULAIRE!J50</f>
        <v>0</v>
      </c>
      <c r="I20" s="3">
        <f>FORMULAIRE!K50</f>
        <v>0</v>
      </c>
      <c r="J20" s="3">
        <f>FORMULAIRE!L50</f>
        <v>0</v>
      </c>
      <c r="K20" s="3">
        <f>FORMULAIRE!M50</f>
        <v>0</v>
      </c>
      <c r="L20" s="3" t="str">
        <f>FORMULAIRE!N50</f>
        <v>VILLEFRANCHE</v>
      </c>
      <c r="M20" s="3">
        <f>FORMULAIRE!O50</f>
        <v>20</v>
      </c>
      <c r="N20" s="3" t="str">
        <f>FORMULAIRE!P50</f>
        <v>Joga Bonito</v>
      </c>
      <c r="O20" s="90" t="str">
        <f>FORMULAIRE!Q50</f>
        <v>Précisez votre remarque ici :</v>
      </c>
      <c r="P20" s="3">
        <f>FORMULAIRE!R50</f>
        <v>0</v>
      </c>
      <c r="Q20" s="3">
        <f>FORMULAIRE!S50</f>
        <v>0</v>
      </c>
      <c r="R20" s="3">
        <f>FORMULAIRE!T50</f>
        <v>0</v>
      </c>
      <c r="S20" s="3">
        <f>FORMULAIRE!U50</f>
        <v>0</v>
      </c>
      <c r="T20" s="3">
        <f>FORMULAIRE!V50</f>
        <v>0</v>
      </c>
      <c r="U20" s="3">
        <f>FORMULAIRE!W50</f>
        <v>0</v>
      </c>
      <c r="V20" s="3">
        <f>FORMULAIRE!X50</f>
        <v>0</v>
      </c>
      <c r="W20" s="3">
        <f>FORMULAIRE!Y50</f>
        <v>0</v>
      </c>
      <c r="X20" s="3">
        <f>FORMULAIRE!Z50</f>
        <v>0</v>
      </c>
    </row>
    <row r="21" spans="1:24" x14ac:dyDescent="0.25">
      <c r="A21" s="3" t="str">
        <f>FORMULAIRE!C51</f>
        <v>2nd degré</v>
      </c>
      <c r="B21" s="3">
        <f>FORMULAIRE!D51</f>
        <v>0</v>
      </c>
      <c r="C21" s="3">
        <f>FORMULAIRE!E51</f>
        <v>0</v>
      </c>
      <c r="D21" s="3">
        <f>FORMULAIRE!F51</f>
        <v>0</v>
      </c>
      <c r="E21" s="3">
        <f>FORMULAIRE!G51</f>
        <v>0</v>
      </c>
      <c r="F21" s="3">
        <f>FORMULAIRE!H51</f>
        <v>0</v>
      </c>
      <c r="G21" s="3">
        <f>FORMULAIRE!I51</f>
        <v>0</v>
      </c>
      <c r="H21" s="3">
        <f>FORMULAIRE!J51</f>
        <v>0</v>
      </c>
      <c r="I21" s="3">
        <f>FORMULAIRE!K51</f>
        <v>0</v>
      </c>
      <c r="J21" s="3">
        <f>FORMULAIRE!L51</f>
        <v>0</v>
      </c>
      <c r="K21" s="3">
        <f>FORMULAIRE!M51</f>
        <v>0</v>
      </c>
      <c r="L21" s="3" t="str">
        <f>FORMULAIRE!N51</f>
        <v>VILLEFRANCHE</v>
      </c>
      <c r="M21" s="3">
        <f>FORMULAIRE!O51</f>
        <v>21</v>
      </c>
      <c r="N21" s="3" t="str">
        <f>FORMULAIRE!P51</f>
        <v>Joga Bonito</v>
      </c>
      <c r="O21" s="90" t="str">
        <f>FORMULAIRE!Q51</f>
        <v>Précisez votre remarque ici :</v>
      </c>
      <c r="P21" s="3">
        <f>FORMULAIRE!R51</f>
        <v>0</v>
      </c>
      <c r="Q21" s="3">
        <f>FORMULAIRE!S51</f>
        <v>0</v>
      </c>
      <c r="R21" s="3">
        <f>FORMULAIRE!T51</f>
        <v>0</v>
      </c>
      <c r="S21" s="3">
        <f>FORMULAIRE!U51</f>
        <v>0</v>
      </c>
      <c r="T21" s="3">
        <f>FORMULAIRE!V51</f>
        <v>0</v>
      </c>
      <c r="U21" s="3">
        <f>FORMULAIRE!W51</f>
        <v>0</v>
      </c>
      <c r="V21" s="3">
        <f>FORMULAIRE!X51</f>
        <v>0</v>
      </c>
      <c r="W21" s="3">
        <f>FORMULAIRE!Y51</f>
        <v>0</v>
      </c>
      <c r="X21" s="3">
        <f>FORMULAIRE!Z51</f>
        <v>0</v>
      </c>
    </row>
    <row r="22" spans="1:24" x14ac:dyDescent="0.25">
      <c r="A22" s="3" t="str">
        <f>FORMULAIRE!C52</f>
        <v>2nd degré</v>
      </c>
      <c r="B22" s="3">
        <f>FORMULAIRE!D52</f>
        <v>0</v>
      </c>
      <c r="C22" s="3">
        <f>FORMULAIRE!E52</f>
        <v>0</v>
      </c>
      <c r="D22" s="3">
        <f>FORMULAIRE!F52</f>
        <v>0</v>
      </c>
      <c r="E22" s="3">
        <f>FORMULAIRE!G52</f>
        <v>0</v>
      </c>
      <c r="F22" s="3">
        <f>FORMULAIRE!H52</f>
        <v>0</v>
      </c>
      <c r="G22" s="3">
        <f>FORMULAIRE!I52</f>
        <v>0</v>
      </c>
      <c r="H22" s="3">
        <f>FORMULAIRE!J52</f>
        <v>0</v>
      </c>
      <c r="I22" s="3">
        <f>FORMULAIRE!K52</f>
        <v>0</v>
      </c>
      <c r="J22" s="3">
        <f>FORMULAIRE!L52</f>
        <v>0</v>
      </c>
      <c r="K22" s="3">
        <f>FORMULAIRE!M52</f>
        <v>0</v>
      </c>
      <c r="L22" s="3" t="str">
        <f>FORMULAIRE!N52</f>
        <v>VILLEFRANCHE</v>
      </c>
      <c r="M22" s="3">
        <f>FORMULAIRE!O52</f>
        <v>22</v>
      </c>
      <c r="N22" s="3" t="str">
        <f>FORMULAIRE!P52</f>
        <v>Joga Bonito</v>
      </c>
      <c r="O22" s="90" t="str">
        <f>FORMULAIRE!Q52</f>
        <v>Précisez votre remarque ici :</v>
      </c>
      <c r="P22" s="3">
        <f>FORMULAIRE!R52</f>
        <v>0</v>
      </c>
      <c r="Q22" s="3">
        <f>FORMULAIRE!S52</f>
        <v>0</v>
      </c>
      <c r="R22" s="3">
        <f>FORMULAIRE!T52</f>
        <v>0</v>
      </c>
      <c r="S22" s="3">
        <f>FORMULAIRE!U52</f>
        <v>0</v>
      </c>
      <c r="T22" s="3">
        <f>FORMULAIRE!V52</f>
        <v>0</v>
      </c>
      <c r="U22" s="3">
        <f>FORMULAIRE!W52</f>
        <v>0</v>
      </c>
      <c r="V22" s="3">
        <f>FORMULAIRE!X52</f>
        <v>0</v>
      </c>
      <c r="W22" s="3">
        <f>FORMULAIRE!Y52</f>
        <v>0</v>
      </c>
      <c r="X22" s="3">
        <f>FORMULAIRE!Z52</f>
        <v>0</v>
      </c>
    </row>
    <row r="23" spans="1:24" x14ac:dyDescent="0.25">
      <c r="A23" s="3" t="str">
        <f>FORMULAIRE!C53</f>
        <v>2nd degré</v>
      </c>
      <c r="B23" s="3">
        <f>FORMULAIRE!D53</f>
        <v>0</v>
      </c>
      <c r="C23" s="3">
        <f>FORMULAIRE!E53</f>
        <v>0</v>
      </c>
      <c r="D23" s="3">
        <f>FORMULAIRE!F53</f>
        <v>0</v>
      </c>
      <c r="E23" s="3">
        <f>FORMULAIRE!G53</f>
        <v>0</v>
      </c>
      <c r="F23" s="3">
        <f>FORMULAIRE!H53</f>
        <v>0</v>
      </c>
      <c r="G23" s="3">
        <f>FORMULAIRE!I53</f>
        <v>0</v>
      </c>
      <c r="H23" s="3">
        <f>FORMULAIRE!J53</f>
        <v>0</v>
      </c>
      <c r="I23" s="3">
        <f>FORMULAIRE!K53</f>
        <v>0</v>
      </c>
      <c r="J23" s="3">
        <f>FORMULAIRE!L53</f>
        <v>0</v>
      </c>
      <c r="K23" s="3">
        <f>FORMULAIRE!M53</f>
        <v>0</v>
      </c>
      <c r="L23" s="3" t="str">
        <f>FORMULAIRE!N53</f>
        <v>VILLEFRANCHE</v>
      </c>
      <c r="M23" s="3">
        <f>FORMULAIRE!O53</f>
        <v>23</v>
      </c>
      <c r="N23" s="3" t="str">
        <f>FORMULAIRE!P53</f>
        <v>Joga Bonito</v>
      </c>
      <c r="O23" s="90" t="str">
        <f>FORMULAIRE!Q53</f>
        <v>Précisez votre remarque ici :</v>
      </c>
      <c r="P23" s="3">
        <f>FORMULAIRE!R53</f>
        <v>0</v>
      </c>
      <c r="Q23" s="3">
        <f>FORMULAIRE!S53</f>
        <v>0</v>
      </c>
      <c r="R23" s="3">
        <f>FORMULAIRE!T53</f>
        <v>0</v>
      </c>
      <c r="S23" s="3">
        <f>FORMULAIRE!U53</f>
        <v>0</v>
      </c>
      <c r="T23" s="3">
        <f>FORMULAIRE!V53</f>
        <v>0</v>
      </c>
      <c r="U23" s="3">
        <f>FORMULAIRE!W53</f>
        <v>0</v>
      </c>
      <c r="V23" s="3">
        <f>FORMULAIRE!X53</f>
        <v>0</v>
      </c>
      <c r="W23" s="3">
        <f>FORMULAIRE!Y53</f>
        <v>0</v>
      </c>
      <c r="X23" s="3">
        <f>FORMULAIRE!Z53</f>
        <v>0</v>
      </c>
    </row>
    <row r="24" spans="1:24" x14ac:dyDescent="0.25">
      <c r="A24" s="3" t="str">
        <f>FORMULAIRE!C54</f>
        <v>2nd degré</v>
      </c>
      <c r="B24" s="3">
        <f>FORMULAIRE!D54</f>
        <v>0</v>
      </c>
      <c r="C24" s="3">
        <f>FORMULAIRE!E54</f>
        <v>0</v>
      </c>
      <c r="D24" s="3">
        <f>FORMULAIRE!F54</f>
        <v>0</v>
      </c>
      <c r="E24" s="3">
        <f>FORMULAIRE!G54</f>
        <v>0</v>
      </c>
      <c r="F24" s="3">
        <f>FORMULAIRE!H54</f>
        <v>0</v>
      </c>
      <c r="G24" s="3">
        <f>FORMULAIRE!I54</f>
        <v>0</v>
      </c>
      <c r="H24" s="3">
        <f>FORMULAIRE!J54</f>
        <v>0</v>
      </c>
      <c r="I24" s="3">
        <f>FORMULAIRE!K54</f>
        <v>0</v>
      </c>
      <c r="J24" s="3">
        <f>FORMULAIRE!L54</f>
        <v>0</v>
      </c>
      <c r="K24" s="3">
        <f>FORMULAIRE!M54</f>
        <v>0</v>
      </c>
      <c r="L24" s="3" t="str">
        <f>FORMULAIRE!N54</f>
        <v>VILLEFRANCHE</v>
      </c>
      <c r="M24" s="3">
        <f>FORMULAIRE!O54</f>
        <v>24</v>
      </c>
      <c r="N24" s="3" t="str">
        <f>FORMULAIRE!P54</f>
        <v>Joga Bonito</v>
      </c>
      <c r="O24" s="90" t="str">
        <f>FORMULAIRE!Q54</f>
        <v>Précisez votre remarque ici :</v>
      </c>
      <c r="P24" s="3">
        <f>FORMULAIRE!R54</f>
        <v>0</v>
      </c>
      <c r="Q24" s="3">
        <f>FORMULAIRE!S54</f>
        <v>0</v>
      </c>
      <c r="R24" s="3">
        <f>FORMULAIRE!T54</f>
        <v>0</v>
      </c>
      <c r="S24" s="3">
        <f>FORMULAIRE!U54</f>
        <v>0</v>
      </c>
      <c r="T24" s="3">
        <f>FORMULAIRE!V54</f>
        <v>0</v>
      </c>
      <c r="U24" s="3">
        <f>FORMULAIRE!W54</f>
        <v>0</v>
      </c>
      <c r="V24" s="3">
        <f>FORMULAIRE!X54</f>
        <v>0</v>
      </c>
      <c r="W24" s="3">
        <f>FORMULAIRE!Y54</f>
        <v>0</v>
      </c>
      <c r="X24" s="3">
        <f>FORMULAIRE!Z54</f>
        <v>0</v>
      </c>
    </row>
    <row r="25" spans="1:24" x14ac:dyDescent="0.25">
      <c r="A25" s="3" t="str">
        <f>FORMULAIRE!C55</f>
        <v>2nd degré</v>
      </c>
      <c r="B25" s="3">
        <f>FORMULAIRE!D55</f>
        <v>0</v>
      </c>
      <c r="C25" s="3">
        <f>FORMULAIRE!E55</f>
        <v>0</v>
      </c>
      <c r="D25" s="3">
        <f>FORMULAIRE!F55</f>
        <v>0</v>
      </c>
      <c r="E25" s="3">
        <f>FORMULAIRE!G55</f>
        <v>0</v>
      </c>
      <c r="F25" s="3">
        <f>FORMULAIRE!H55</f>
        <v>0</v>
      </c>
      <c r="G25" s="3">
        <f>FORMULAIRE!I55</f>
        <v>0</v>
      </c>
      <c r="H25" s="3">
        <f>FORMULAIRE!J55</f>
        <v>0</v>
      </c>
      <c r="I25" s="3">
        <f>FORMULAIRE!K55</f>
        <v>0</v>
      </c>
      <c r="J25" s="3">
        <f>FORMULAIRE!L55</f>
        <v>0</v>
      </c>
      <c r="K25" s="3">
        <f>FORMULAIRE!M55</f>
        <v>0</v>
      </c>
      <c r="L25" s="3" t="str">
        <f>FORMULAIRE!N55</f>
        <v>VILLEFRANCHE</v>
      </c>
      <c r="M25" s="3">
        <f>FORMULAIRE!O55</f>
        <v>25</v>
      </c>
      <c r="N25" s="3" t="str">
        <f>FORMULAIRE!P55</f>
        <v>Vertiges</v>
      </c>
      <c r="O25" s="90" t="str">
        <f>FORMULAIRE!Q55</f>
        <v>Précisez votre remarque ici :</v>
      </c>
      <c r="P25" s="3">
        <f>FORMULAIRE!R55</f>
        <v>0</v>
      </c>
      <c r="Q25" s="3">
        <f>FORMULAIRE!S55</f>
        <v>0</v>
      </c>
      <c r="R25" s="3">
        <f>FORMULAIRE!T55</f>
        <v>0</v>
      </c>
      <c r="S25" s="3">
        <f>FORMULAIRE!U55</f>
        <v>0</v>
      </c>
      <c r="T25" s="3" t="str">
        <f>FORMULAIRE!V55</f>
        <v>EN SOIREE</v>
      </c>
      <c r="U25" s="3">
        <f>FORMULAIRE!W55</f>
        <v>0</v>
      </c>
      <c r="V25" s="3">
        <f>FORMULAIRE!X55</f>
        <v>0</v>
      </c>
      <c r="W25" s="3">
        <f>FORMULAIRE!Y55</f>
        <v>0</v>
      </c>
      <c r="X25" s="3">
        <f>FORMULAIRE!Z55</f>
        <v>0</v>
      </c>
    </row>
    <row r="26" spans="1:24" x14ac:dyDescent="0.25">
      <c r="A26" s="3" t="str">
        <f>FORMULAIRE!C56</f>
        <v>2nd degré</v>
      </c>
      <c r="B26" s="3">
        <f>FORMULAIRE!D56</f>
        <v>0</v>
      </c>
      <c r="C26" s="3">
        <f>FORMULAIRE!E56</f>
        <v>0</v>
      </c>
      <c r="D26" s="3">
        <f>FORMULAIRE!F56</f>
        <v>0</v>
      </c>
      <c r="E26" s="3">
        <f>FORMULAIRE!G56</f>
        <v>0</v>
      </c>
      <c r="F26" s="3">
        <f>FORMULAIRE!H56</f>
        <v>0</v>
      </c>
      <c r="G26" s="3">
        <f>FORMULAIRE!I56</f>
        <v>0</v>
      </c>
      <c r="H26" s="3">
        <f>FORMULAIRE!J56</f>
        <v>0</v>
      </c>
      <c r="I26" s="3">
        <f>FORMULAIRE!K56</f>
        <v>0</v>
      </c>
      <c r="J26" s="3">
        <f>FORMULAIRE!L56</f>
        <v>0</v>
      </c>
      <c r="K26" s="3">
        <f>FORMULAIRE!M56</f>
        <v>0</v>
      </c>
      <c r="L26" s="3" t="str">
        <f>FORMULAIRE!N56</f>
        <v>VILLEFRANCHE</v>
      </c>
      <c r="M26" s="3">
        <f>FORMULAIRE!O56</f>
        <v>26</v>
      </c>
      <c r="N26" s="3" t="str">
        <f>FORMULAIRE!P56</f>
        <v>Vertiges</v>
      </c>
      <c r="O26" s="90" t="str">
        <f>FORMULAIRE!Q56</f>
        <v>Précisez votre remarque ici :</v>
      </c>
      <c r="P26" s="3">
        <f>FORMULAIRE!R56</f>
        <v>0</v>
      </c>
      <c r="Q26" s="3">
        <f>FORMULAIRE!S56</f>
        <v>0</v>
      </c>
      <c r="R26" s="3">
        <f>FORMULAIRE!T56</f>
        <v>0</v>
      </c>
      <c r="S26" s="3">
        <f>FORMULAIRE!U56</f>
        <v>0</v>
      </c>
      <c r="T26" s="3" t="str">
        <f>FORMULAIRE!V56</f>
        <v>EN SOIREE</v>
      </c>
      <c r="U26" s="3">
        <f>FORMULAIRE!W56</f>
        <v>0</v>
      </c>
      <c r="V26" s="3">
        <f>FORMULAIRE!X56</f>
        <v>0</v>
      </c>
      <c r="W26" s="3">
        <f>FORMULAIRE!Y56</f>
        <v>0</v>
      </c>
      <c r="X26" s="3">
        <f>FORMULAIRE!Z56</f>
        <v>0</v>
      </c>
    </row>
    <row r="27" spans="1:24" x14ac:dyDescent="0.25">
      <c r="A27" s="3" t="str">
        <f>FORMULAIRE!C57</f>
        <v>2nd degré</v>
      </c>
      <c r="B27" s="3">
        <f>FORMULAIRE!D57</f>
        <v>0</v>
      </c>
      <c r="C27" s="3">
        <f>FORMULAIRE!E57</f>
        <v>0</v>
      </c>
      <c r="D27" s="3">
        <f>FORMULAIRE!F57</f>
        <v>0</v>
      </c>
      <c r="E27" s="3">
        <f>FORMULAIRE!G57</f>
        <v>0</v>
      </c>
      <c r="F27" s="3">
        <f>FORMULAIRE!H57</f>
        <v>0</v>
      </c>
      <c r="G27" s="3">
        <f>FORMULAIRE!I57</f>
        <v>0</v>
      </c>
      <c r="H27" s="3">
        <f>FORMULAIRE!J57</f>
        <v>0</v>
      </c>
      <c r="I27" s="3">
        <f>FORMULAIRE!K57</f>
        <v>0</v>
      </c>
      <c r="J27" s="3">
        <f>FORMULAIRE!L57</f>
        <v>0</v>
      </c>
      <c r="K27" s="3">
        <f>FORMULAIRE!M57</f>
        <v>0</v>
      </c>
      <c r="L27" s="3" t="str">
        <f>FORMULAIRE!N57</f>
        <v>VILLEFRANCHE</v>
      </c>
      <c r="M27" s="3">
        <f>FORMULAIRE!O57</f>
        <v>27</v>
      </c>
      <c r="N27" s="3" t="str">
        <f>FORMULAIRE!P57</f>
        <v>Vertiges</v>
      </c>
      <c r="O27" s="90" t="str">
        <f>FORMULAIRE!Q57</f>
        <v>Précisez votre remarque ici :</v>
      </c>
      <c r="P27" s="3">
        <f>FORMULAIRE!R57</f>
        <v>0</v>
      </c>
      <c r="Q27" s="3">
        <f>FORMULAIRE!S57</f>
        <v>0</v>
      </c>
      <c r="R27" s="3">
        <f>FORMULAIRE!T57</f>
        <v>0</v>
      </c>
      <c r="S27" s="3">
        <f>FORMULAIRE!U57</f>
        <v>0</v>
      </c>
      <c r="T27" s="3" t="str">
        <f>FORMULAIRE!V57</f>
        <v>EN SOIREE</v>
      </c>
      <c r="U27" s="3">
        <f>FORMULAIRE!W57</f>
        <v>0</v>
      </c>
      <c r="V27" s="3">
        <f>FORMULAIRE!X57</f>
        <v>0</v>
      </c>
      <c r="W27" s="3">
        <f>FORMULAIRE!Y57</f>
        <v>0</v>
      </c>
      <c r="X27" s="3">
        <f>FORMULAIRE!Z57</f>
        <v>0</v>
      </c>
    </row>
    <row r="28" spans="1:24" x14ac:dyDescent="0.25">
      <c r="A28" s="3" t="str">
        <f>FORMULAIRE!C58</f>
        <v>2nd degré</v>
      </c>
      <c r="B28" s="3">
        <f>FORMULAIRE!D58</f>
        <v>0</v>
      </c>
      <c r="C28" s="3">
        <f>FORMULAIRE!E58</f>
        <v>0</v>
      </c>
      <c r="D28" s="3">
        <f>FORMULAIRE!F58</f>
        <v>0</v>
      </c>
      <c r="E28" s="3">
        <f>FORMULAIRE!G58</f>
        <v>0</v>
      </c>
      <c r="F28" s="3">
        <f>FORMULAIRE!H58</f>
        <v>0</v>
      </c>
      <c r="G28" s="3">
        <f>FORMULAIRE!I58</f>
        <v>0</v>
      </c>
      <c r="H28" s="3">
        <f>FORMULAIRE!J58</f>
        <v>0</v>
      </c>
      <c r="I28" s="3">
        <f>FORMULAIRE!K58</f>
        <v>0</v>
      </c>
      <c r="J28" s="3">
        <f>FORMULAIRE!L58</f>
        <v>0</v>
      </c>
      <c r="K28" s="3">
        <f>FORMULAIRE!M58</f>
        <v>0</v>
      </c>
      <c r="L28" s="3" t="str">
        <f>FORMULAIRE!N58</f>
        <v>VILLEFRANCHE</v>
      </c>
      <c r="M28" s="3">
        <f>FORMULAIRE!O58</f>
        <v>28</v>
      </c>
      <c r="N28" s="3" t="str">
        <f>FORMULAIRE!P58</f>
        <v>Vertiges</v>
      </c>
      <c r="O28" s="90" t="str">
        <f>FORMULAIRE!Q58</f>
        <v>Précisez votre remarque ici :</v>
      </c>
      <c r="P28" s="3">
        <f>FORMULAIRE!R58</f>
        <v>0</v>
      </c>
      <c r="Q28" s="3">
        <f>FORMULAIRE!S58</f>
        <v>0</v>
      </c>
      <c r="R28" s="3">
        <f>FORMULAIRE!T58</f>
        <v>0</v>
      </c>
      <c r="S28" s="3">
        <f>FORMULAIRE!U58</f>
        <v>0</v>
      </c>
      <c r="T28" s="3" t="str">
        <f>FORMULAIRE!V58</f>
        <v>EN SOIREE</v>
      </c>
      <c r="U28" s="3">
        <f>FORMULAIRE!W58</f>
        <v>0</v>
      </c>
      <c r="V28" s="3">
        <f>FORMULAIRE!X58</f>
        <v>0</v>
      </c>
      <c r="W28" s="3">
        <f>FORMULAIRE!Y58</f>
        <v>0</v>
      </c>
      <c r="X28" s="3">
        <f>FORMULAIRE!Z58</f>
        <v>0</v>
      </c>
    </row>
    <row r="29" spans="1:24" x14ac:dyDescent="0.25">
      <c r="A29" s="3" t="str">
        <f>FORMULAIRE!C59</f>
        <v>2nd degré</v>
      </c>
      <c r="B29" s="3">
        <f>FORMULAIRE!D59</f>
        <v>0</v>
      </c>
      <c r="C29" s="3">
        <f>FORMULAIRE!E59</f>
        <v>0</v>
      </c>
      <c r="D29" s="3">
        <f>FORMULAIRE!F59</f>
        <v>0</v>
      </c>
      <c r="E29" s="3">
        <f>FORMULAIRE!G59</f>
        <v>0</v>
      </c>
      <c r="F29" s="3">
        <f>FORMULAIRE!H59</f>
        <v>0</v>
      </c>
      <c r="G29" s="3">
        <f>FORMULAIRE!I59</f>
        <v>0</v>
      </c>
      <c r="H29" s="3">
        <f>FORMULAIRE!J59</f>
        <v>0</v>
      </c>
      <c r="I29" s="3">
        <f>FORMULAIRE!K59</f>
        <v>0</v>
      </c>
      <c r="J29" s="3">
        <f>FORMULAIRE!L59</f>
        <v>0</v>
      </c>
      <c r="K29" s="3">
        <f>FORMULAIRE!M59</f>
        <v>0</v>
      </c>
      <c r="L29" s="3" t="str">
        <f>FORMULAIRE!N59</f>
        <v>VILLEFRANCHE</v>
      </c>
      <c r="M29" s="3">
        <f>FORMULAIRE!O59</f>
        <v>29</v>
      </c>
      <c r="N29" s="3" t="str">
        <f>FORMULAIRE!P59</f>
        <v>Vertiges</v>
      </c>
      <c r="O29" s="90" t="str">
        <f>FORMULAIRE!Q59</f>
        <v>Précisez votre remarque ici :</v>
      </c>
      <c r="P29" s="3">
        <f>FORMULAIRE!R59</f>
        <v>0</v>
      </c>
      <c r="Q29" s="3">
        <f>FORMULAIRE!S59</f>
        <v>0</v>
      </c>
      <c r="R29" s="3">
        <f>FORMULAIRE!T59</f>
        <v>0</v>
      </c>
      <c r="S29" s="3">
        <f>FORMULAIRE!U59</f>
        <v>0</v>
      </c>
      <c r="T29" s="3" t="str">
        <f>FORMULAIRE!V59</f>
        <v>EN SOIREE</v>
      </c>
      <c r="U29" s="3">
        <f>FORMULAIRE!W59</f>
        <v>0</v>
      </c>
      <c r="V29" s="3">
        <f>FORMULAIRE!X59</f>
        <v>0</v>
      </c>
      <c r="W29" s="3">
        <f>FORMULAIRE!Y59</f>
        <v>0</v>
      </c>
      <c r="X29" s="3">
        <f>FORMULAIRE!Z59</f>
        <v>0</v>
      </c>
    </row>
    <row r="30" spans="1:24" x14ac:dyDescent="0.25">
      <c r="A30" s="3" t="str">
        <f>FORMULAIRE!C60</f>
        <v>2nd degré</v>
      </c>
      <c r="B30" s="3">
        <f>FORMULAIRE!D60</f>
        <v>0</v>
      </c>
      <c r="C30" s="3">
        <f>FORMULAIRE!E60</f>
        <v>0</v>
      </c>
      <c r="D30" s="3">
        <f>FORMULAIRE!F60</f>
        <v>0</v>
      </c>
      <c r="E30" s="3">
        <f>FORMULAIRE!G60</f>
        <v>0</v>
      </c>
      <c r="F30" s="3">
        <f>FORMULAIRE!H60</f>
        <v>0</v>
      </c>
      <c r="G30" s="3">
        <f>FORMULAIRE!I60</f>
        <v>0</v>
      </c>
      <c r="H30" s="3">
        <f>FORMULAIRE!J60</f>
        <v>0</v>
      </c>
      <c r="I30" s="3">
        <f>FORMULAIRE!K60</f>
        <v>0</v>
      </c>
      <c r="J30" s="3">
        <f>FORMULAIRE!L60</f>
        <v>0</v>
      </c>
      <c r="K30" s="3">
        <f>FORMULAIRE!M60</f>
        <v>0</v>
      </c>
      <c r="L30" s="3" t="str">
        <f>FORMULAIRE!N60</f>
        <v>VILLEFRANCHE</v>
      </c>
      <c r="M30" s="3">
        <f>FORMULAIRE!O60</f>
        <v>30</v>
      </c>
      <c r="N30" s="3" t="str">
        <f>FORMULAIRE!P60</f>
        <v>Vertiges</v>
      </c>
      <c r="O30" s="90" t="str">
        <f>FORMULAIRE!Q60</f>
        <v>Précisez votre remarque ici :</v>
      </c>
      <c r="P30" s="3">
        <f>FORMULAIRE!R60</f>
        <v>0</v>
      </c>
      <c r="Q30" s="3">
        <f>FORMULAIRE!S60</f>
        <v>0</v>
      </c>
      <c r="R30" s="3">
        <f>FORMULAIRE!T60</f>
        <v>0</v>
      </c>
      <c r="S30" s="3">
        <f>FORMULAIRE!U60</f>
        <v>0</v>
      </c>
      <c r="T30" s="3" t="str">
        <f>FORMULAIRE!V60</f>
        <v>EN SOIREE</v>
      </c>
      <c r="U30" s="3">
        <f>FORMULAIRE!W60</f>
        <v>0</v>
      </c>
      <c r="V30" s="3">
        <f>FORMULAIRE!X60</f>
        <v>0</v>
      </c>
      <c r="W30" s="3">
        <f>FORMULAIRE!Y60</f>
        <v>0</v>
      </c>
      <c r="X30" s="3">
        <f>FORMULAIRE!Z60</f>
        <v>0</v>
      </c>
    </row>
    <row r="31" spans="1:24" x14ac:dyDescent="0.25">
      <c r="A31" s="3" t="str">
        <f>FORMULAIRE!C61</f>
        <v>2nd degré</v>
      </c>
      <c r="B31" s="3">
        <f>FORMULAIRE!D61</f>
        <v>0</v>
      </c>
      <c r="C31" s="3">
        <f>FORMULAIRE!E61</f>
        <v>0</v>
      </c>
      <c r="D31" s="3">
        <f>FORMULAIRE!F61</f>
        <v>0</v>
      </c>
      <c r="E31" s="3">
        <f>FORMULAIRE!G61</f>
        <v>0</v>
      </c>
      <c r="F31" s="3">
        <f>FORMULAIRE!H61</f>
        <v>0</v>
      </c>
      <c r="G31" s="3">
        <f>FORMULAIRE!I61</f>
        <v>0</v>
      </c>
      <c r="H31" s="3">
        <f>FORMULAIRE!J61</f>
        <v>0</v>
      </c>
      <c r="I31" s="3">
        <f>FORMULAIRE!K61</f>
        <v>0</v>
      </c>
      <c r="J31" s="3">
        <f>FORMULAIRE!L61</f>
        <v>0</v>
      </c>
      <c r="K31" s="3">
        <f>FORMULAIRE!M61</f>
        <v>0</v>
      </c>
      <c r="L31" s="3" t="str">
        <f>FORMULAIRE!N61</f>
        <v>VILLEFRANCHE</v>
      </c>
      <c r="M31" s="3">
        <f>FORMULAIRE!O61</f>
        <v>31</v>
      </c>
      <c r="N31" s="3" t="str">
        <f>FORMULAIRE!P61</f>
        <v>Bigre</v>
      </c>
      <c r="O31" s="90" t="str">
        <f>FORMULAIRE!Q61</f>
        <v>Précisez votre remarque ici :</v>
      </c>
      <c r="P31" s="3">
        <f>FORMULAIRE!R61</f>
        <v>0</v>
      </c>
      <c r="Q31" s="3">
        <f>FORMULAIRE!S61</f>
        <v>0</v>
      </c>
      <c r="R31" s="3">
        <f>FORMULAIRE!T61</f>
        <v>0</v>
      </c>
      <c r="S31" s="3">
        <f>FORMULAIRE!U61</f>
        <v>0</v>
      </c>
      <c r="T31" s="3" t="str">
        <f>FORMULAIRE!V61</f>
        <v>EN SOIREE</v>
      </c>
      <c r="U31" s="3">
        <f>FORMULAIRE!W61</f>
        <v>0</v>
      </c>
      <c r="V31" s="3">
        <f>FORMULAIRE!X61</f>
        <v>0</v>
      </c>
      <c r="W31" s="3">
        <f>FORMULAIRE!Y61</f>
        <v>0</v>
      </c>
      <c r="X31" s="3">
        <f>FORMULAIRE!Z61</f>
        <v>0</v>
      </c>
    </row>
    <row r="32" spans="1:24" x14ac:dyDescent="0.25">
      <c r="A32" s="3" t="str">
        <f>FORMULAIRE!C62</f>
        <v>2nd degré</v>
      </c>
      <c r="B32" s="3">
        <f>FORMULAIRE!D62</f>
        <v>0</v>
      </c>
      <c r="C32" s="3">
        <f>FORMULAIRE!E62</f>
        <v>0</v>
      </c>
      <c r="D32" s="3">
        <f>FORMULAIRE!F62</f>
        <v>0</v>
      </c>
      <c r="E32" s="3">
        <f>FORMULAIRE!G62</f>
        <v>0</v>
      </c>
      <c r="F32" s="3">
        <f>FORMULAIRE!H62</f>
        <v>0</v>
      </c>
      <c r="G32" s="3">
        <f>FORMULAIRE!I62</f>
        <v>0</v>
      </c>
      <c r="H32" s="3">
        <f>FORMULAIRE!J62</f>
        <v>0</v>
      </c>
      <c r="I32" s="3">
        <f>FORMULAIRE!K62</f>
        <v>0</v>
      </c>
      <c r="J32" s="3">
        <f>FORMULAIRE!L62</f>
        <v>0</v>
      </c>
      <c r="K32" s="3">
        <f>FORMULAIRE!M62</f>
        <v>0</v>
      </c>
      <c r="L32" s="3" t="str">
        <f>FORMULAIRE!N62</f>
        <v>VILLEFRANCHE</v>
      </c>
      <c r="M32" s="3">
        <f>FORMULAIRE!O62</f>
        <v>32</v>
      </c>
      <c r="N32" s="3" t="str">
        <f>FORMULAIRE!P62</f>
        <v>Bigre</v>
      </c>
      <c r="O32" s="90" t="str">
        <f>FORMULAIRE!Q62</f>
        <v>Précisez votre remarque ici :</v>
      </c>
      <c r="P32" s="3">
        <f>FORMULAIRE!R62</f>
        <v>0</v>
      </c>
      <c r="Q32" s="3">
        <f>FORMULAIRE!S62</f>
        <v>0</v>
      </c>
      <c r="R32" s="3">
        <f>FORMULAIRE!T62</f>
        <v>0</v>
      </c>
      <c r="S32" s="3">
        <f>FORMULAIRE!U62</f>
        <v>0</v>
      </c>
      <c r="T32" s="3" t="str">
        <f>FORMULAIRE!V62</f>
        <v>EN SOIREE</v>
      </c>
      <c r="U32" s="3">
        <f>FORMULAIRE!W62</f>
        <v>0</v>
      </c>
      <c r="V32" s="3">
        <f>FORMULAIRE!X62</f>
        <v>0</v>
      </c>
      <c r="W32" s="3">
        <f>FORMULAIRE!Y62</f>
        <v>0</v>
      </c>
      <c r="X32" s="3">
        <f>FORMULAIRE!Z62</f>
        <v>0</v>
      </c>
    </row>
    <row r="33" spans="1:24" x14ac:dyDescent="0.25">
      <c r="A33" s="3" t="str">
        <f>FORMULAIRE!C63</f>
        <v>2nd degré</v>
      </c>
      <c r="B33" s="3">
        <f>FORMULAIRE!D63</f>
        <v>0</v>
      </c>
      <c r="C33" s="3">
        <f>FORMULAIRE!E63</f>
        <v>0</v>
      </c>
      <c r="D33" s="3">
        <f>FORMULAIRE!F63</f>
        <v>0</v>
      </c>
      <c r="E33" s="3">
        <f>FORMULAIRE!G63</f>
        <v>0</v>
      </c>
      <c r="F33" s="3">
        <f>FORMULAIRE!H63</f>
        <v>0</v>
      </c>
      <c r="G33" s="3">
        <f>FORMULAIRE!I63</f>
        <v>0</v>
      </c>
      <c r="H33" s="3">
        <f>FORMULAIRE!J63</f>
        <v>0</v>
      </c>
      <c r="I33" s="3">
        <f>FORMULAIRE!K63</f>
        <v>0</v>
      </c>
      <c r="J33" s="3">
        <f>FORMULAIRE!L63</f>
        <v>0</v>
      </c>
      <c r="K33" s="3">
        <f>FORMULAIRE!M63</f>
        <v>0</v>
      </c>
      <c r="L33" s="3" t="str">
        <f>FORMULAIRE!N63</f>
        <v>VILLEFRANCHE</v>
      </c>
      <c r="M33" s="3">
        <f>FORMULAIRE!O63</f>
        <v>33</v>
      </c>
      <c r="N33" s="3" t="str">
        <f>FORMULAIRE!P63</f>
        <v>Bigre</v>
      </c>
      <c r="O33" s="90" t="str">
        <f>FORMULAIRE!Q63</f>
        <v>Précisez votre remarque ici :</v>
      </c>
      <c r="P33" s="3">
        <f>FORMULAIRE!R63</f>
        <v>0</v>
      </c>
      <c r="Q33" s="3">
        <f>FORMULAIRE!S63</f>
        <v>0</v>
      </c>
      <c r="R33" s="3">
        <f>FORMULAIRE!T63</f>
        <v>0</v>
      </c>
      <c r="S33" s="3">
        <f>FORMULAIRE!U63</f>
        <v>0</v>
      </c>
      <c r="T33" s="3" t="str">
        <f>FORMULAIRE!V63</f>
        <v>EN SOIREE</v>
      </c>
      <c r="U33" s="3">
        <f>FORMULAIRE!W63</f>
        <v>0</v>
      </c>
      <c r="V33" s="3">
        <f>FORMULAIRE!X63</f>
        <v>0</v>
      </c>
      <c r="W33" s="3">
        <f>FORMULAIRE!Y63</f>
        <v>0</v>
      </c>
      <c r="X33" s="3">
        <f>FORMULAIRE!Z63</f>
        <v>0</v>
      </c>
    </row>
    <row r="34" spans="1:24" x14ac:dyDescent="0.25">
      <c r="A34" s="3" t="str">
        <f>FORMULAIRE!C64</f>
        <v>2nd degré</v>
      </c>
      <c r="B34" s="3">
        <f>FORMULAIRE!D64</f>
        <v>0</v>
      </c>
      <c r="C34" s="3">
        <f>FORMULAIRE!E64</f>
        <v>0</v>
      </c>
      <c r="D34" s="3">
        <f>FORMULAIRE!F64</f>
        <v>0</v>
      </c>
      <c r="E34" s="3">
        <f>FORMULAIRE!G64</f>
        <v>0</v>
      </c>
      <c r="F34" s="3">
        <f>FORMULAIRE!H64</f>
        <v>0</v>
      </c>
      <c r="G34" s="3">
        <f>FORMULAIRE!I64</f>
        <v>0</v>
      </c>
      <c r="H34" s="3">
        <f>FORMULAIRE!J64</f>
        <v>0</v>
      </c>
      <c r="I34" s="3">
        <f>FORMULAIRE!K64</f>
        <v>0</v>
      </c>
      <c r="J34" s="3">
        <f>FORMULAIRE!L64</f>
        <v>0</v>
      </c>
      <c r="K34" s="3">
        <f>FORMULAIRE!M64</f>
        <v>0</v>
      </c>
      <c r="L34" s="3" t="str">
        <f>FORMULAIRE!N64</f>
        <v>VILLEFRANCHE</v>
      </c>
      <c r="M34" s="3">
        <f>FORMULAIRE!O64</f>
        <v>34</v>
      </c>
      <c r="N34" s="3" t="str">
        <f>FORMULAIRE!P64</f>
        <v>Bigre</v>
      </c>
      <c r="O34" s="90" t="str">
        <f>FORMULAIRE!Q64</f>
        <v>Précisez votre remarque ici :</v>
      </c>
      <c r="P34" s="3">
        <f>FORMULAIRE!R64</f>
        <v>0</v>
      </c>
      <c r="Q34" s="3">
        <f>FORMULAIRE!S64</f>
        <v>0</v>
      </c>
      <c r="R34" s="3">
        <f>FORMULAIRE!T64</f>
        <v>0</v>
      </c>
      <c r="S34" s="3">
        <f>FORMULAIRE!U64</f>
        <v>0</v>
      </c>
      <c r="T34" s="3" t="str">
        <f>FORMULAIRE!V64</f>
        <v>EN SOIREE</v>
      </c>
      <c r="U34" s="3">
        <f>FORMULAIRE!W64</f>
        <v>0</v>
      </c>
      <c r="V34" s="3">
        <f>FORMULAIRE!X64</f>
        <v>0</v>
      </c>
      <c r="W34" s="3">
        <f>FORMULAIRE!Y64</f>
        <v>0</v>
      </c>
      <c r="X34" s="3">
        <f>FORMULAIRE!Z64</f>
        <v>0</v>
      </c>
    </row>
    <row r="35" spans="1:24" x14ac:dyDescent="0.25">
      <c r="A35" s="3" t="str">
        <f>FORMULAIRE!C65</f>
        <v>2nd degré</v>
      </c>
      <c r="B35" s="3">
        <f>FORMULAIRE!D65</f>
        <v>0</v>
      </c>
      <c r="C35" s="3">
        <f>FORMULAIRE!E65</f>
        <v>0</v>
      </c>
      <c r="D35" s="3">
        <f>FORMULAIRE!F65</f>
        <v>0</v>
      </c>
      <c r="E35" s="3">
        <f>FORMULAIRE!G65</f>
        <v>0</v>
      </c>
      <c r="F35" s="3">
        <f>FORMULAIRE!H65</f>
        <v>0</v>
      </c>
      <c r="G35" s="3">
        <f>FORMULAIRE!I65</f>
        <v>0</v>
      </c>
      <c r="H35" s="3">
        <f>FORMULAIRE!J65</f>
        <v>0</v>
      </c>
      <c r="I35" s="3">
        <f>FORMULAIRE!K65</f>
        <v>0</v>
      </c>
      <c r="J35" s="3">
        <f>FORMULAIRE!L65</f>
        <v>0</v>
      </c>
      <c r="K35" s="3">
        <f>FORMULAIRE!M65</f>
        <v>0</v>
      </c>
      <c r="L35" s="3" t="str">
        <f>FORMULAIRE!N65</f>
        <v>VILLEFRANCHE</v>
      </c>
      <c r="M35" s="3">
        <f>FORMULAIRE!O65</f>
        <v>35</v>
      </c>
      <c r="N35" s="3" t="str">
        <f>FORMULAIRE!P65</f>
        <v>Bigre</v>
      </c>
      <c r="O35" s="90" t="str">
        <f>FORMULAIRE!Q65</f>
        <v>Précisez votre remarque ici :</v>
      </c>
      <c r="P35" s="3">
        <f>FORMULAIRE!R65</f>
        <v>0</v>
      </c>
      <c r="Q35" s="3">
        <f>FORMULAIRE!S65</f>
        <v>0</v>
      </c>
      <c r="R35" s="3">
        <f>FORMULAIRE!T65</f>
        <v>0</v>
      </c>
      <c r="S35" s="3">
        <f>FORMULAIRE!U65</f>
        <v>0</v>
      </c>
      <c r="T35" s="3" t="str">
        <f>FORMULAIRE!V65</f>
        <v>EN SOIREE</v>
      </c>
      <c r="U35" s="3">
        <f>FORMULAIRE!W65</f>
        <v>0</v>
      </c>
      <c r="V35" s="3">
        <f>FORMULAIRE!X65</f>
        <v>0</v>
      </c>
      <c r="W35" s="3">
        <f>FORMULAIRE!Y65</f>
        <v>0</v>
      </c>
      <c r="X35" s="3">
        <f>FORMULAIRE!Z65</f>
        <v>0</v>
      </c>
    </row>
    <row r="36" spans="1:24" x14ac:dyDescent="0.25">
      <c r="A36" s="3" t="str">
        <f>FORMULAIRE!C66</f>
        <v>2nd degré</v>
      </c>
      <c r="B36" s="3">
        <f>FORMULAIRE!D66</f>
        <v>0</v>
      </c>
      <c r="C36" s="3">
        <f>FORMULAIRE!E66</f>
        <v>0</v>
      </c>
      <c r="D36" s="3">
        <f>FORMULAIRE!F66</f>
        <v>0</v>
      </c>
      <c r="E36" s="3">
        <f>FORMULAIRE!G66</f>
        <v>0</v>
      </c>
      <c r="F36" s="3">
        <f>FORMULAIRE!H66</f>
        <v>0</v>
      </c>
      <c r="G36" s="3">
        <f>FORMULAIRE!I66</f>
        <v>0</v>
      </c>
      <c r="H36" s="3">
        <f>FORMULAIRE!J66</f>
        <v>0</v>
      </c>
      <c r="I36" s="3">
        <f>FORMULAIRE!K66</f>
        <v>0</v>
      </c>
      <c r="J36" s="3">
        <f>FORMULAIRE!L66</f>
        <v>0</v>
      </c>
      <c r="K36" s="3">
        <f>FORMULAIRE!M66</f>
        <v>0</v>
      </c>
      <c r="L36" s="3" t="str">
        <f>FORMULAIRE!N66</f>
        <v>VILLEFRANCHE</v>
      </c>
      <c r="M36" s="3">
        <f>FORMULAIRE!O66</f>
        <v>36</v>
      </c>
      <c r="N36" s="3" t="str">
        <f>FORMULAIRE!P66</f>
        <v>Bigre</v>
      </c>
      <c r="O36" s="90" t="str">
        <f>FORMULAIRE!Q66</f>
        <v>Précisez votre remarque ici :</v>
      </c>
      <c r="P36" s="3">
        <f>FORMULAIRE!R66</f>
        <v>0</v>
      </c>
      <c r="Q36" s="3">
        <f>FORMULAIRE!S66</f>
        <v>0</v>
      </c>
      <c r="R36" s="3">
        <f>FORMULAIRE!T66</f>
        <v>0</v>
      </c>
      <c r="S36" s="3">
        <f>FORMULAIRE!U66</f>
        <v>0</v>
      </c>
      <c r="T36" s="3" t="str">
        <f>FORMULAIRE!V66</f>
        <v>EN SOIREE</v>
      </c>
      <c r="U36" s="3">
        <f>FORMULAIRE!W66</f>
        <v>0</v>
      </c>
      <c r="V36" s="3">
        <f>FORMULAIRE!X66</f>
        <v>0</v>
      </c>
      <c r="W36" s="3">
        <f>FORMULAIRE!Y66</f>
        <v>0</v>
      </c>
      <c r="X36" s="3">
        <f>FORMULAIRE!Z66</f>
        <v>0</v>
      </c>
    </row>
    <row r="37" spans="1:24" x14ac:dyDescent="0.25">
      <c r="A37" s="3" t="str">
        <f>FORMULAIRE!C67</f>
        <v>2nd degré</v>
      </c>
      <c r="B37" s="3">
        <f>FORMULAIRE!D67</f>
        <v>0</v>
      </c>
      <c r="C37" s="3">
        <f>FORMULAIRE!E67</f>
        <v>0</v>
      </c>
      <c r="D37" s="3">
        <f>FORMULAIRE!F67</f>
        <v>0</v>
      </c>
      <c r="E37" s="3">
        <f>FORMULAIRE!G67</f>
        <v>0</v>
      </c>
      <c r="F37" s="3">
        <f>FORMULAIRE!H67</f>
        <v>0</v>
      </c>
      <c r="G37" s="3">
        <f>FORMULAIRE!I67</f>
        <v>0</v>
      </c>
      <c r="H37" s="3">
        <f>FORMULAIRE!J67</f>
        <v>0</v>
      </c>
      <c r="I37" s="3">
        <f>FORMULAIRE!K67</f>
        <v>0</v>
      </c>
      <c r="J37" s="3">
        <f>FORMULAIRE!L67</f>
        <v>0</v>
      </c>
      <c r="K37" s="3">
        <f>FORMULAIRE!M67</f>
        <v>0</v>
      </c>
      <c r="L37" s="3" t="str">
        <f>FORMULAIRE!N67</f>
        <v>VILLEFRANCHE</v>
      </c>
      <c r="M37" s="3">
        <f>FORMULAIRE!O67</f>
        <v>37</v>
      </c>
      <c r="N37" s="3" t="str">
        <f>FORMULAIRE!P67</f>
        <v>Imbécile</v>
      </c>
      <c r="O37" s="90" t="str">
        <f>FORMULAIRE!Q67</f>
        <v>Précisez votre remarque ici :</v>
      </c>
      <c r="P37" s="3">
        <f>FORMULAIRE!R67</f>
        <v>0</v>
      </c>
      <c r="Q37" s="3">
        <f>FORMULAIRE!S67</f>
        <v>0</v>
      </c>
      <c r="R37" s="3">
        <f>FORMULAIRE!T67</f>
        <v>0</v>
      </c>
      <c r="S37" s="3">
        <f>FORMULAIRE!U67</f>
        <v>0</v>
      </c>
      <c r="T37" s="3" t="str">
        <f>FORMULAIRE!V67</f>
        <v>EN SOIREE</v>
      </c>
      <c r="U37" s="3">
        <f>FORMULAIRE!W67</f>
        <v>0</v>
      </c>
      <c r="V37" s="3">
        <f>FORMULAIRE!X67</f>
        <v>0</v>
      </c>
      <c r="W37" s="3">
        <f>FORMULAIRE!Y67</f>
        <v>0</v>
      </c>
      <c r="X37" s="3">
        <f>FORMULAIRE!Z67</f>
        <v>0</v>
      </c>
    </row>
    <row r="38" spans="1:24" x14ac:dyDescent="0.25">
      <c r="A38" s="3" t="str">
        <f>FORMULAIRE!C68</f>
        <v>2nd degré</v>
      </c>
      <c r="B38" s="3">
        <f>FORMULAIRE!D68</f>
        <v>0</v>
      </c>
      <c r="C38" s="3">
        <f>FORMULAIRE!E68</f>
        <v>0</v>
      </c>
      <c r="D38" s="3">
        <f>FORMULAIRE!F68</f>
        <v>0</v>
      </c>
      <c r="E38" s="3">
        <f>FORMULAIRE!G68</f>
        <v>0</v>
      </c>
      <c r="F38" s="3">
        <f>FORMULAIRE!H68</f>
        <v>0</v>
      </c>
      <c r="G38" s="3">
        <f>FORMULAIRE!I68</f>
        <v>0</v>
      </c>
      <c r="H38" s="3">
        <f>FORMULAIRE!J68</f>
        <v>0</v>
      </c>
      <c r="I38" s="3">
        <f>FORMULAIRE!K68</f>
        <v>0</v>
      </c>
      <c r="J38" s="3">
        <f>FORMULAIRE!L68</f>
        <v>0</v>
      </c>
      <c r="K38" s="3">
        <f>FORMULAIRE!M68</f>
        <v>0</v>
      </c>
      <c r="L38" s="3" t="str">
        <f>FORMULAIRE!N68</f>
        <v>VILLEFRANCHE</v>
      </c>
      <c r="M38" s="3">
        <f>FORMULAIRE!O68</f>
        <v>38</v>
      </c>
      <c r="N38" s="3" t="str">
        <f>FORMULAIRE!P68</f>
        <v>Imbécile</v>
      </c>
      <c r="O38" s="90" t="str">
        <f>FORMULAIRE!Q68</f>
        <v>Précisez votre remarque ici :</v>
      </c>
      <c r="P38" s="3">
        <f>FORMULAIRE!R68</f>
        <v>0</v>
      </c>
      <c r="Q38" s="3">
        <f>FORMULAIRE!S68</f>
        <v>0</v>
      </c>
      <c r="R38" s="3">
        <f>FORMULAIRE!T68</f>
        <v>0</v>
      </c>
      <c r="S38" s="3">
        <f>FORMULAIRE!U68</f>
        <v>0</v>
      </c>
      <c r="T38" s="3" t="str">
        <f>FORMULAIRE!V68</f>
        <v>EN SOIREE</v>
      </c>
      <c r="U38" s="3">
        <f>FORMULAIRE!W68</f>
        <v>0</v>
      </c>
      <c r="V38" s="3">
        <f>FORMULAIRE!X68</f>
        <v>0</v>
      </c>
      <c r="W38" s="3">
        <f>FORMULAIRE!Y68</f>
        <v>0</v>
      </c>
      <c r="X38" s="3">
        <f>FORMULAIRE!Z68</f>
        <v>0</v>
      </c>
    </row>
    <row r="39" spans="1:24" x14ac:dyDescent="0.25">
      <c r="A39" s="3" t="str">
        <f>FORMULAIRE!C69</f>
        <v>2nd degré</v>
      </c>
      <c r="B39" s="3">
        <f>FORMULAIRE!D69</f>
        <v>0</v>
      </c>
      <c r="C39" s="3">
        <f>FORMULAIRE!E69</f>
        <v>0</v>
      </c>
      <c r="D39" s="3">
        <f>FORMULAIRE!F69</f>
        <v>0</v>
      </c>
      <c r="E39" s="3">
        <f>FORMULAIRE!G69</f>
        <v>0</v>
      </c>
      <c r="F39" s="3">
        <f>FORMULAIRE!H69</f>
        <v>0</v>
      </c>
      <c r="G39" s="3">
        <f>FORMULAIRE!I69</f>
        <v>0</v>
      </c>
      <c r="H39" s="3">
        <f>FORMULAIRE!J69</f>
        <v>0</v>
      </c>
      <c r="I39" s="3">
        <f>FORMULAIRE!K69</f>
        <v>0</v>
      </c>
      <c r="J39" s="3">
        <f>FORMULAIRE!L69</f>
        <v>0</v>
      </c>
      <c r="K39" s="3">
        <f>FORMULAIRE!M69</f>
        <v>0</v>
      </c>
      <c r="L39" s="3" t="str">
        <f>FORMULAIRE!N69</f>
        <v>VILLEFRANCHE</v>
      </c>
      <c r="M39" s="3">
        <f>FORMULAIRE!O69</f>
        <v>39</v>
      </c>
      <c r="N39" s="3" t="str">
        <f>FORMULAIRE!P69</f>
        <v>Imbécile</v>
      </c>
      <c r="O39" s="90" t="str">
        <f>FORMULAIRE!Q69</f>
        <v>Précisez votre remarque ici :</v>
      </c>
      <c r="P39" s="3">
        <f>FORMULAIRE!R69</f>
        <v>0</v>
      </c>
      <c r="Q39" s="3">
        <f>FORMULAIRE!S69</f>
        <v>0</v>
      </c>
      <c r="R39" s="3">
        <f>FORMULAIRE!T69</f>
        <v>0</v>
      </c>
      <c r="S39" s="3">
        <f>FORMULAIRE!U69</f>
        <v>0</v>
      </c>
      <c r="T39" s="3" t="str">
        <f>FORMULAIRE!V69</f>
        <v>EN SOIREE</v>
      </c>
      <c r="U39" s="3">
        <f>FORMULAIRE!W69</f>
        <v>0</v>
      </c>
      <c r="V39" s="3">
        <f>FORMULAIRE!X69</f>
        <v>0</v>
      </c>
      <c r="W39" s="3">
        <f>FORMULAIRE!Y69</f>
        <v>0</v>
      </c>
      <c r="X39" s="3">
        <f>FORMULAIRE!Z69</f>
        <v>0</v>
      </c>
    </row>
    <row r="40" spans="1:24" x14ac:dyDescent="0.25">
      <c r="A40" s="3" t="str">
        <f>FORMULAIRE!C70</f>
        <v>2nd degré</v>
      </c>
      <c r="B40" s="3">
        <f>FORMULAIRE!D70</f>
        <v>0</v>
      </c>
      <c r="C40" s="3">
        <f>FORMULAIRE!E70</f>
        <v>0</v>
      </c>
      <c r="D40" s="3">
        <f>FORMULAIRE!F70</f>
        <v>0</v>
      </c>
      <c r="E40" s="3">
        <f>FORMULAIRE!G70</f>
        <v>0</v>
      </c>
      <c r="F40" s="3">
        <f>FORMULAIRE!H70</f>
        <v>0</v>
      </c>
      <c r="G40" s="3">
        <f>FORMULAIRE!I70</f>
        <v>0</v>
      </c>
      <c r="H40" s="3">
        <f>FORMULAIRE!J70</f>
        <v>0</v>
      </c>
      <c r="I40" s="3">
        <f>FORMULAIRE!K70</f>
        <v>0</v>
      </c>
      <c r="J40" s="3">
        <f>FORMULAIRE!L70</f>
        <v>0</v>
      </c>
      <c r="K40" s="3">
        <f>FORMULAIRE!M70</f>
        <v>0</v>
      </c>
      <c r="L40" s="3" t="str">
        <f>FORMULAIRE!N70</f>
        <v>VILLEFRANCHE</v>
      </c>
      <c r="M40" s="3">
        <f>FORMULAIRE!O70</f>
        <v>40</v>
      </c>
      <c r="N40" s="3" t="str">
        <f>FORMULAIRE!P70</f>
        <v>Imbécile</v>
      </c>
      <c r="O40" s="90" t="str">
        <f>FORMULAIRE!Q70</f>
        <v>Précisez votre remarque ici :</v>
      </c>
      <c r="P40" s="3">
        <f>FORMULAIRE!R70</f>
        <v>0</v>
      </c>
      <c r="Q40" s="3">
        <f>FORMULAIRE!S70</f>
        <v>0</v>
      </c>
      <c r="R40" s="3">
        <f>FORMULAIRE!T70</f>
        <v>0</v>
      </c>
      <c r="S40" s="3">
        <f>FORMULAIRE!U70</f>
        <v>0</v>
      </c>
      <c r="T40" s="3" t="str">
        <f>FORMULAIRE!V70</f>
        <v>EN SOIREE</v>
      </c>
      <c r="U40" s="3">
        <f>FORMULAIRE!W70</f>
        <v>0</v>
      </c>
      <c r="V40" s="3">
        <f>FORMULAIRE!X70</f>
        <v>0</v>
      </c>
      <c r="W40" s="3">
        <f>FORMULAIRE!Y70</f>
        <v>0</v>
      </c>
      <c r="X40" s="3">
        <f>FORMULAIRE!Z70</f>
        <v>0</v>
      </c>
    </row>
    <row r="41" spans="1:24" x14ac:dyDescent="0.25">
      <c r="A41" s="3" t="str">
        <f>FORMULAIRE!C71</f>
        <v>2nd degré</v>
      </c>
      <c r="B41" s="3">
        <f>FORMULAIRE!D71</f>
        <v>0</v>
      </c>
      <c r="C41" s="3">
        <f>FORMULAIRE!E71</f>
        <v>0</v>
      </c>
      <c r="D41" s="3">
        <f>FORMULAIRE!F71</f>
        <v>0</v>
      </c>
      <c r="E41" s="3">
        <f>FORMULAIRE!G71</f>
        <v>0</v>
      </c>
      <c r="F41" s="3">
        <f>FORMULAIRE!H71</f>
        <v>0</v>
      </c>
      <c r="G41" s="3">
        <f>FORMULAIRE!I71</f>
        <v>0</v>
      </c>
      <c r="H41" s="3">
        <f>FORMULAIRE!J71</f>
        <v>0</v>
      </c>
      <c r="I41" s="3">
        <f>FORMULAIRE!K71</f>
        <v>0</v>
      </c>
      <c r="J41" s="3">
        <f>FORMULAIRE!L71</f>
        <v>0</v>
      </c>
      <c r="K41" s="3">
        <f>FORMULAIRE!M71</f>
        <v>0</v>
      </c>
      <c r="L41" s="3" t="str">
        <f>FORMULAIRE!N71</f>
        <v>VILLEFRANCHE</v>
      </c>
      <c r="M41" s="3">
        <f>FORMULAIRE!O71</f>
        <v>41</v>
      </c>
      <c r="N41" s="3" t="str">
        <f>FORMULAIRE!P71</f>
        <v>Imbécile</v>
      </c>
      <c r="O41" s="90" t="str">
        <f>FORMULAIRE!Q71</f>
        <v>Précisez votre remarque ici :</v>
      </c>
      <c r="P41" s="3">
        <f>FORMULAIRE!R71</f>
        <v>0</v>
      </c>
      <c r="Q41" s="3">
        <f>FORMULAIRE!S71</f>
        <v>0</v>
      </c>
      <c r="R41" s="3">
        <f>FORMULAIRE!T71</f>
        <v>0</v>
      </c>
      <c r="S41" s="3">
        <f>FORMULAIRE!U71</f>
        <v>0</v>
      </c>
      <c r="T41" s="3" t="str">
        <f>FORMULAIRE!V71</f>
        <v>EN SOIREE</v>
      </c>
      <c r="U41" s="3">
        <f>FORMULAIRE!W71</f>
        <v>0</v>
      </c>
      <c r="V41" s="3">
        <f>FORMULAIRE!X71</f>
        <v>0</v>
      </c>
      <c r="W41" s="3">
        <f>FORMULAIRE!Y71</f>
        <v>0</v>
      </c>
      <c r="X41" s="3">
        <f>FORMULAIRE!Z71</f>
        <v>0</v>
      </c>
    </row>
    <row r="42" spans="1:24" x14ac:dyDescent="0.25">
      <c r="A42" s="3" t="str">
        <f>FORMULAIRE!C72</f>
        <v>2nd degré</v>
      </c>
      <c r="B42" s="3">
        <f>FORMULAIRE!D72</f>
        <v>0</v>
      </c>
      <c r="C42" s="3">
        <f>FORMULAIRE!E72</f>
        <v>0</v>
      </c>
      <c r="D42" s="3">
        <f>FORMULAIRE!F72</f>
        <v>0</v>
      </c>
      <c r="E42" s="3">
        <f>FORMULAIRE!G72</f>
        <v>0</v>
      </c>
      <c r="F42" s="3">
        <f>FORMULAIRE!H72</f>
        <v>0</v>
      </c>
      <c r="G42" s="3">
        <f>FORMULAIRE!I72</f>
        <v>0</v>
      </c>
      <c r="H42" s="3">
        <f>FORMULAIRE!J72</f>
        <v>0</v>
      </c>
      <c r="I42" s="3">
        <f>FORMULAIRE!K72</f>
        <v>0</v>
      </c>
      <c r="J42" s="3">
        <f>FORMULAIRE!L72</f>
        <v>0</v>
      </c>
      <c r="K42" s="3">
        <f>FORMULAIRE!M72</f>
        <v>0</v>
      </c>
      <c r="L42" s="3" t="str">
        <f>FORMULAIRE!N72</f>
        <v>VILLEFRANCHE</v>
      </c>
      <c r="M42" s="3">
        <f>FORMULAIRE!O72</f>
        <v>42</v>
      </c>
      <c r="N42" s="3" t="str">
        <f>FORMULAIRE!P72</f>
        <v>Imbécile</v>
      </c>
      <c r="O42" s="90" t="str">
        <f>FORMULAIRE!Q72</f>
        <v>Précisez votre remarque ici :</v>
      </c>
      <c r="P42" s="3">
        <f>FORMULAIRE!R72</f>
        <v>0</v>
      </c>
      <c r="Q42" s="3">
        <f>FORMULAIRE!S72</f>
        <v>0</v>
      </c>
      <c r="R42" s="3">
        <f>FORMULAIRE!T72</f>
        <v>0</v>
      </c>
      <c r="S42" s="3">
        <f>FORMULAIRE!U72</f>
        <v>0</v>
      </c>
      <c r="T42" s="3" t="str">
        <f>FORMULAIRE!V72</f>
        <v>EN SOIREE</v>
      </c>
      <c r="U42" s="3">
        <f>FORMULAIRE!W72</f>
        <v>0</v>
      </c>
      <c r="V42" s="3">
        <f>FORMULAIRE!X72</f>
        <v>0</v>
      </c>
      <c r="W42" s="3">
        <f>FORMULAIRE!Y72</f>
        <v>0</v>
      </c>
      <c r="X42" s="3">
        <f>FORMULAIRE!Z72</f>
        <v>0</v>
      </c>
    </row>
    <row r="43" spans="1:24" x14ac:dyDescent="0.25">
      <c r="A43" s="3" t="str">
        <f>FORMULAIRE!C73</f>
        <v>2nd degré</v>
      </c>
      <c r="B43" s="3">
        <f>FORMULAIRE!D73</f>
        <v>0</v>
      </c>
      <c r="C43" s="3">
        <f>FORMULAIRE!E73</f>
        <v>0</v>
      </c>
      <c r="D43" s="3">
        <f>FORMULAIRE!F73</f>
        <v>0</v>
      </c>
      <c r="E43" s="3">
        <f>FORMULAIRE!G73</f>
        <v>0</v>
      </c>
      <c r="F43" s="3">
        <f>FORMULAIRE!H73</f>
        <v>0</v>
      </c>
      <c r="G43" s="3">
        <f>FORMULAIRE!I73</f>
        <v>0</v>
      </c>
      <c r="H43" s="3">
        <f>FORMULAIRE!J73</f>
        <v>0</v>
      </c>
      <c r="I43" s="3">
        <f>FORMULAIRE!K73</f>
        <v>0</v>
      </c>
      <c r="J43" s="3">
        <f>FORMULAIRE!L73</f>
        <v>0</v>
      </c>
      <c r="K43" s="3">
        <f>FORMULAIRE!M73</f>
        <v>0</v>
      </c>
      <c r="L43" s="3" t="str">
        <f>FORMULAIRE!N73</f>
        <v>VILLEFRANCHE</v>
      </c>
      <c r="M43" s="3">
        <f>FORMULAIRE!O73</f>
        <v>43</v>
      </c>
      <c r="N43" s="3" t="str">
        <f>FORMULAIRE!P73</f>
        <v>Un pouce en cavale</v>
      </c>
      <c r="O43" s="90" t="str">
        <f>FORMULAIRE!Q73</f>
        <v>Précisez votre remarque ici :</v>
      </c>
      <c r="P43" s="3">
        <f>FORMULAIRE!R73</f>
        <v>0</v>
      </c>
      <c r="Q43" s="3">
        <f>FORMULAIRE!S73</f>
        <v>0</v>
      </c>
      <c r="R43" s="3">
        <f>FORMULAIRE!T73</f>
        <v>0</v>
      </c>
      <c r="S43" s="3">
        <f>FORMULAIRE!U73</f>
        <v>0</v>
      </c>
      <c r="T43" s="3" t="str">
        <f>FORMULAIRE!V73</f>
        <v>EN TEMPS SCOLAIRE</v>
      </c>
      <c r="U43" s="3">
        <f>FORMULAIRE!W73</f>
        <v>0</v>
      </c>
      <c r="V43" s="3">
        <f>FORMULAIRE!X73</f>
        <v>0</v>
      </c>
      <c r="W43" s="3">
        <f>FORMULAIRE!Y73</f>
        <v>0</v>
      </c>
      <c r="X43" s="3">
        <f>FORMULAIRE!Z73</f>
        <v>0</v>
      </c>
    </row>
    <row r="44" spans="1:24" x14ac:dyDescent="0.25">
      <c r="A44" s="3" t="str">
        <f>FORMULAIRE!C74</f>
        <v>2nd degré</v>
      </c>
      <c r="B44" s="3">
        <f>FORMULAIRE!D74</f>
        <v>0</v>
      </c>
      <c r="C44" s="3">
        <f>FORMULAIRE!E74</f>
        <v>0</v>
      </c>
      <c r="D44" s="3">
        <f>FORMULAIRE!F74</f>
        <v>0</v>
      </c>
      <c r="E44" s="3">
        <f>FORMULAIRE!G74</f>
        <v>0</v>
      </c>
      <c r="F44" s="3">
        <f>FORMULAIRE!H74</f>
        <v>0</v>
      </c>
      <c r="G44" s="3">
        <f>FORMULAIRE!I74</f>
        <v>0</v>
      </c>
      <c r="H44" s="3">
        <f>FORMULAIRE!J74</f>
        <v>0</v>
      </c>
      <c r="I44" s="3">
        <f>FORMULAIRE!K74</f>
        <v>0</v>
      </c>
      <c r="J44" s="3">
        <f>FORMULAIRE!L74</f>
        <v>0</v>
      </c>
      <c r="K44" s="3">
        <f>FORMULAIRE!M74</f>
        <v>0</v>
      </c>
      <c r="L44" s="3" t="str">
        <f>FORMULAIRE!N74</f>
        <v>VILLEFRANCHE</v>
      </c>
      <c r="M44" s="3">
        <f>FORMULAIRE!O74</f>
        <v>44</v>
      </c>
      <c r="N44" s="3" t="str">
        <f>FORMULAIRE!P74</f>
        <v>Un pouce en cavale</v>
      </c>
      <c r="O44" s="90" t="str">
        <f>FORMULAIRE!Q74</f>
        <v>Précisez votre remarque ici :</v>
      </c>
      <c r="P44" s="3">
        <f>FORMULAIRE!R74</f>
        <v>0</v>
      </c>
      <c r="Q44" s="3">
        <f>FORMULAIRE!S74</f>
        <v>0</v>
      </c>
      <c r="R44" s="3">
        <f>FORMULAIRE!T74</f>
        <v>0</v>
      </c>
      <c r="S44" s="3">
        <f>FORMULAIRE!U74</f>
        <v>0</v>
      </c>
      <c r="T44" s="3" t="str">
        <f>FORMULAIRE!V74</f>
        <v>EN TEMPS SCOLAIRE</v>
      </c>
      <c r="U44" s="3">
        <f>FORMULAIRE!W74</f>
        <v>0</v>
      </c>
      <c r="V44" s="3">
        <f>FORMULAIRE!X74</f>
        <v>0</v>
      </c>
      <c r="W44" s="3">
        <f>FORMULAIRE!Y74</f>
        <v>0</v>
      </c>
      <c r="X44" s="3">
        <f>FORMULAIRE!Z74</f>
        <v>0</v>
      </c>
    </row>
    <row r="45" spans="1:24" x14ac:dyDescent="0.25">
      <c r="A45" s="3" t="str">
        <f>FORMULAIRE!C75</f>
        <v>2nd degré</v>
      </c>
      <c r="B45" s="3">
        <f>FORMULAIRE!D75</f>
        <v>0</v>
      </c>
      <c r="C45" s="3">
        <f>FORMULAIRE!E75</f>
        <v>0</v>
      </c>
      <c r="D45" s="3">
        <f>FORMULAIRE!F75</f>
        <v>0</v>
      </c>
      <c r="E45" s="3">
        <f>FORMULAIRE!G75</f>
        <v>0</v>
      </c>
      <c r="F45" s="3">
        <f>FORMULAIRE!H75</f>
        <v>0</v>
      </c>
      <c r="G45" s="3">
        <f>FORMULAIRE!I75</f>
        <v>0</v>
      </c>
      <c r="H45" s="3">
        <f>FORMULAIRE!J75</f>
        <v>0</v>
      </c>
      <c r="I45" s="3">
        <f>FORMULAIRE!K75</f>
        <v>0</v>
      </c>
      <c r="J45" s="3">
        <f>FORMULAIRE!L75</f>
        <v>0</v>
      </c>
      <c r="K45" s="3">
        <f>FORMULAIRE!M75</f>
        <v>0</v>
      </c>
      <c r="L45" s="3" t="str">
        <f>FORMULAIRE!N75</f>
        <v>VILLEFRANCHE</v>
      </c>
      <c r="M45" s="3">
        <f>FORMULAIRE!O75</f>
        <v>45</v>
      </c>
      <c r="N45" s="3" t="str">
        <f>FORMULAIRE!P75</f>
        <v>Un pouce en cavale</v>
      </c>
      <c r="O45" s="90" t="str">
        <f>FORMULAIRE!Q75</f>
        <v>Précisez votre remarque ici :</v>
      </c>
      <c r="P45" s="3">
        <f>FORMULAIRE!R75</f>
        <v>0</v>
      </c>
      <c r="Q45" s="3">
        <f>FORMULAIRE!S75</f>
        <v>0</v>
      </c>
      <c r="R45" s="3">
        <f>FORMULAIRE!T75</f>
        <v>0</v>
      </c>
      <c r="S45" s="3">
        <f>FORMULAIRE!U75</f>
        <v>0</v>
      </c>
      <c r="T45" s="3" t="str">
        <f>FORMULAIRE!V75</f>
        <v>EN TEMPS SCOLAIRE</v>
      </c>
      <c r="U45" s="3">
        <f>FORMULAIRE!W75</f>
        <v>0</v>
      </c>
      <c r="V45" s="3">
        <f>FORMULAIRE!X75</f>
        <v>0</v>
      </c>
      <c r="W45" s="3">
        <f>FORMULAIRE!Y75</f>
        <v>0</v>
      </c>
      <c r="X45" s="3">
        <f>FORMULAIRE!Z75</f>
        <v>0</v>
      </c>
    </row>
    <row r="46" spans="1:24" x14ac:dyDescent="0.25">
      <c r="A46" s="3" t="str">
        <f>FORMULAIRE!C76</f>
        <v>2nd degré</v>
      </c>
      <c r="B46" s="3">
        <f>FORMULAIRE!D76</f>
        <v>0</v>
      </c>
      <c r="C46" s="3">
        <f>FORMULAIRE!E76</f>
        <v>0</v>
      </c>
      <c r="D46" s="3">
        <f>FORMULAIRE!F76</f>
        <v>0</v>
      </c>
      <c r="E46" s="3">
        <f>FORMULAIRE!G76</f>
        <v>0</v>
      </c>
      <c r="F46" s="3">
        <f>FORMULAIRE!H76</f>
        <v>0</v>
      </c>
      <c r="G46" s="3">
        <f>FORMULAIRE!I76</f>
        <v>0</v>
      </c>
      <c r="H46" s="3">
        <f>FORMULAIRE!J76</f>
        <v>0</v>
      </c>
      <c r="I46" s="3">
        <f>FORMULAIRE!K76</f>
        <v>0</v>
      </c>
      <c r="J46" s="3">
        <f>FORMULAIRE!L76</f>
        <v>0</v>
      </c>
      <c r="K46" s="3">
        <f>FORMULAIRE!M76</f>
        <v>0</v>
      </c>
      <c r="L46" s="3" t="str">
        <f>FORMULAIRE!N76</f>
        <v>VILLEFRANCHE</v>
      </c>
      <c r="M46" s="3">
        <f>FORMULAIRE!O76</f>
        <v>46</v>
      </c>
      <c r="N46" s="3" t="str">
        <f>FORMULAIRE!P76</f>
        <v>Un pouce en cavale</v>
      </c>
      <c r="O46" s="90" t="str">
        <f>FORMULAIRE!Q76</f>
        <v>Précisez votre remarque ici :</v>
      </c>
      <c r="P46" s="3">
        <f>FORMULAIRE!R76</f>
        <v>0</v>
      </c>
      <c r="Q46" s="3">
        <f>FORMULAIRE!S76</f>
        <v>0</v>
      </c>
      <c r="R46" s="3">
        <f>FORMULAIRE!T76</f>
        <v>0</v>
      </c>
      <c r="S46" s="3">
        <f>FORMULAIRE!U76</f>
        <v>0</v>
      </c>
      <c r="T46" s="3" t="str">
        <f>FORMULAIRE!V76</f>
        <v>EN TEMPS SCOLAIRE</v>
      </c>
      <c r="U46" s="3">
        <f>FORMULAIRE!W76</f>
        <v>0</v>
      </c>
      <c r="V46" s="3">
        <f>FORMULAIRE!X76</f>
        <v>0</v>
      </c>
      <c r="W46" s="3">
        <f>FORMULAIRE!Y76</f>
        <v>0</v>
      </c>
      <c r="X46" s="3">
        <f>FORMULAIRE!Z76</f>
        <v>0</v>
      </c>
    </row>
    <row r="47" spans="1:24" x14ac:dyDescent="0.25">
      <c r="A47" s="3" t="str">
        <f>FORMULAIRE!C77</f>
        <v>2nd degré</v>
      </c>
      <c r="B47" s="3">
        <f>FORMULAIRE!D77</f>
        <v>0</v>
      </c>
      <c r="C47" s="3">
        <f>FORMULAIRE!E77</f>
        <v>0</v>
      </c>
      <c r="D47" s="3">
        <f>FORMULAIRE!F77</f>
        <v>0</v>
      </c>
      <c r="E47" s="3">
        <f>FORMULAIRE!G77</f>
        <v>0</v>
      </c>
      <c r="F47" s="3">
        <f>FORMULAIRE!H77</f>
        <v>0</v>
      </c>
      <c r="G47" s="3">
        <f>FORMULAIRE!I77</f>
        <v>0</v>
      </c>
      <c r="H47" s="3">
        <f>FORMULAIRE!J77</f>
        <v>0</v>
      </c>
      <c r="I47" s="3">
        <f>FORMULAIRE!K77</f>
        <v>0</v>
      </c>
      <c r="J47" s="3">
        <f>FORMULAIRE!L77</f>
        <v>0</v>
      </c>
      <c r="K47" s="3">
        <f>FORMULAIRE!M77</f>
        <v>0</v>
      </c>
      <c r="L47" s="3" t="str">
        <f>FORMULAIRE!N77</f>
        <v>VILLEFRANCHE</v>
      </c>
      <c r="M47" s="3">
        <f>FORMULAIRE!O77</f>
        <v>47</v>
      </c>
      <c r="N47" s="3" t="str">
        <f>FORMULAIRE!P77</f>
        <v>Un pouce en cavale</v>
      </c>
      <c r="O47" s="90" t="str">
        <f>FORMULAIRE!Q77</f>
        <v>Précisez votre remarque ici :</v>
      </c>
      <c r="P47" s="3">
        <f>FORMULAIRE!R77</f>
        <v>0</v>
      </c>
      <c r="Q47" s="3">
        <f>FORMULAIRE!S77</f>
        <v>0</v>
      </c>
      <c r="R47" s="3">
        <f>FORMULAIRE!T77</f>
        <v>0</v>
      </c>
      <c r="S47" s="3">
        <f>FORMULAIRE!U77</f>
        <v>0</v>
      </c>
      <c r="T47" s="3" t="str">
        <f>FORMULAIRE!V77</f>
        <v>EN TEMPS SCOLAIRE</v>
      </c>
      <c r="U47" s="3">
        <f>FORMULAIRE!W77</f>
        <v>0</v>
      </c>
      <c r="V47" s="3">
        <f>FORMULAIRE!X77</f>
        <v>0</v>
      </c>
      <c r="W47" s="3">
        <f>FORMULAIRE!Y77</f>
        <v>0</v>
      </c>
      <c r="X47" s="3">
        <f>FORMULAIRE!Z77</f>
        <v>0</v>
      </c>
    </row>
    <row r="48" spans="1:24" x14ac:dyDescent="0.25">
      <c r="A48" s="3" t="str">
        <f>FORMULAIRE!C78</f>
        <v>2nd degré</v>
      </c>
      <c r="B48" s="3">
        <f>FORMULAIRE!D78</f>
        <v>0</v>
      </c>
      <c r="C48" s="3">
        <f>FORMULAIRE!E78</f>
        <v>0</v>
      </c>
      <c r="D48" s="3">
        <f>FORMULAIRE!F78</f>
        <v>0</v>
      </c>
      <c r="E48" s="3">
        <f>FORMULAIRE!G78</f>
        <v>0</v>
      </c>
      <c r="F48" s="3">
        <f>FORMULAIRE!H78</f>
        <v>0</v>
      </c>
      <c r="G48" s="3">
        <f>FORMULAIRE!I78</f>
        <v>0</v>
      </c>
      <c r="H48" s="3">
        <f>FORMULAIRE!J78</f>
        <v>0</v>
      </c>
      <c r="I48" s="3">
        <f>FORMULAIRE!K78</f>
        <v>0</v>
      </c>
      <c r="J48" s="3">
        <f>FORMULAIRE!L78</f>
        <v>0</v>
      </c>
      <c r="K48" s="3">
        <f>FORMULAIRE!M78</f>
        <v>0</v>
      </c>
      <c r="L48" s="3" t="str">
        <f>FORMULAIRE!N78</f>
        <v>VILLEFRANCHE</v>
      </c>
      <c r="M48" s="3">
        <f>FORMULAIRE!O78</f>
        <v>48</v>
      </c>
      <c r="N48" s="3" t="str">
        <f>FORMULAIRE!P78</f>
        <v>Un pouce en cavale</v>
      </c>
      <c r="O48" s="90" t="str">
        <f>FORMULAIRE!Q78</f>
        <v>Précisez votre remarque ici :</v>
      </c>
      <c r="P48" s="3">
        <f>FORMULAIRE!R78</f>
        <v>0</v>
      </c>
      <c r="Q48" s="3">
        <f>FORMULAIRE!S78</f>
        <v>0</v>
      </c>
      <c r="R48" s="3">
        <f>FORMULAIRE!T78</f>
        <v>0</v>
      </c>
      <c r="S48" s="3">
        <f>FORMULAIRE!U78</f>
        <v>0</v>
      </c>
      <c r="T48" s="3" t="str">
        <f>FORMULAIRE!V78</f>
        <v>EN TEMPS SCOLAIRE</v>
      </c>
      <c r="U48" s="3">
        <f>FORMULAIRE!W78</f>
        <v>0</v>
      </c>
      <c r="V48" s="3">
        <f>FORMULAIRE!X78</f>
        <v>0</v>
      </c>
      <c r="W48" s="3">
        <f>FORMULAIRE!Y78</f>
        <v>0</v>
      </c>
      <c r="X48" s="3">
        <f>FORMULAIRE!Z78</f>
        <v>0</v>
      </c>
    </row>
    <row r="49" spans="1:24" x14ac:dyDescent="0.25">
      <c r="A49" s="3" t="str">
        <f>FORMULAIRE!C79</f>
        <v>2nd degré</v>
      </c>
      <c r="B49" s="3">
        <f>FORMULAIRE!D79</f>
        <v>0</v>
      </c>
      <c r="C49" s="3">
        <f>FORMULAIRE!E79</f>
        <v>0</v>
      </c>
      <c r="D49" s="3">
        <f>FORMULAIRE!F79</f>
        <v>0</v>
      </c>
      <c r="E49" s="3">
        <f>FORMULAIRE!G79</f>
        <v>0</v>
      </c>
      <c r="F49" s="3">
        <f>FORMULAIRE!H79</f>
        <v>0</v>
      </c>
      <c r="G49" s="3">
        <f>FORMULAIRE!I79</f>
        <v>0</v>
      </c>
      <c r="H49" s="3">
        <f>FORMULAIRE!J79</f>
        <v>0</v>
      </c>
      <c r="I49" s="3">
        <f>FORMULAIRE!K79</f>
        <v>0</v>
      </c>
      <c r="J49" s="3">
        <f>FORMULAIRE!L79</f>
        <v>0</v>
      </c>
      <c r="K49" s="3">
        <f>FORMULAIRE!M79</f>
        <v>0</v>
      </c>
      <c r="L49" s="3" t="str">
        <f>FORMULAIRE!N79</f>
        <v>VILLEFRANCHE</v>
      </c>
      <c r="M49" s="3">
        <f>FORMULAIRE!O79</f>
        <v>49</v>
      </c>
      <c r="N49" s="3" t="str">
        <f>FORMULAIRE!P79</f>
        <v>Monarque</v>
      </c>
      <c r="O49" s="90" t="str">
        <f>FORMULAIRE!Q79</f>
        <v>Précisez votre remarque ici :</v>
      </c>
      <c r="P49" s="3">
        <f>FORMULAIRE!R79</f>
        <v>0</v>
      </c>
      <c r="Q49" s="3">
        <f>FORMULAIRE!S79</f>
        <v>0</v>
      </c>
      <c r="R49" s="3">
        <f>FORMULAIRE!T79</f>
        <v>0</v>
      </c>
      <c r="S49" s="3">
        <f>FORMULAIRE!U79</f>
        <v>0</v>
      </c>
      <c r="T49" s="3" t="str">
        <f>FORMULAIRE!V79</f>
        <v>EN SOIREE</v>
      </c>
      <c r="U49" s="3">
        <f>FORMULAIRE!W79</f>
        <v>0</v>
      </c>
      <c r="V49" s="3">
        <f>FORMULAIRE!X79</f>
        <v>0</v>
      </c>
      <c r="W49" s="3">
        <f>FORMULAIRE!Y79</f>
        <v>0</v>
      </c>
      <c r="X49" s="3">
        <f>FORMULAIRE!Z79</f>
        <v>0</v>
      </c>
    </row>
    <row r="50" spans="1:24" x14ac:dyDescent="0.25">
      <c r="A50" s="3" t="str">
        <f>FORMULAIRE!C80</f>
        <v>2nd degré</v>
      </c>
      <c r="B50" s="3">
        <f>FORMULAIRE!D80</f>
        <v>0</v>
      </c>
      <c r="C50" s="3">
        <f>FORMULAIRE!E80</f>
        <v>0</v>
      </c>
      <c r="D50" s="3">
        <f>FORMULAIRE!F80</f>
        <v>0</v>
      </c>
      <c r="E50" s="3">
        <f>FORMULAIRE!G80</f>
        <v>0</v>
      </c>
      <c r="F50" s="3">
        <f>FORMULAIRE!H80</f>
        <v>0</v>
      </c>
      <c r="G50" s="3">
        <f>FORMULAIRE!I80</f>
        <v>0</v>
      </c>
      <c r="H50" s="3">
        <f>FORMULAIRE!J80</f>
        <v>0</v>
      </c>
      <c r="I50" s="3">
        <f>FORMULAIRE!K80</f>
        <v>0</v>
      </c>
      <c r="J50" s="3">
        <f>FORMULAIRE!L80</f>
        <v>0</v>
      </c>
      <c r="K50" s="3">
        <f>FORMULAIRE!M80</f>
        <v>0</v>
      </c>
      <c r="L50" s="3" t="str">
        <f>FORMULAIRE!N80</f>
        <v>VILLEFRANCHE</v>
      </c>
      <c r="M50" s="3">
        <f>FORMULAIRE!O80</f>
        <v>50</v>
      </c>
      <c r="N50" s="3" t="str">
        <f>FORMULAIRE!P80</f>
        <v>Monarque</v>
      </c>
      <c r="O50" s="90" t="str">
        <f>FORMULAIRE!Q80</f>
        <v>Précisez votre remarque ici :</v>
      </c>
      <c r="P50" s="3">
        <f>FORMULAIRE!R80</f>
        <v>0</v>
      </c>
      <c r="Q50" s="3">
        <f>FORMULAIRE!S80</f>
        <v>0</v>
      </c>
      <c r="R50" s="3">
        <f>FORMULAIRE!T80</f>
        <v>0</v>
      </c>
      <c r="S50" s="3">
        <f>FORMULAIRE!U80</f>
        <v>0</v>
      </c>
      <c r="T50" s="3" t="str">
        <f>FORMULAIRE!V80</f>
        <v>EN SOIREE</v>
      </c>
      <c r="U50" s="3">
        <f>FORMULAIRE!W80</f>
        <v>0</v>
      </c>
      <c r="V50" s="3">
        <f>FORMULAIRE!X80</f>
        <v>0</v>
      </c>
      <c r="W50" s="3">
        <f>FORMULAIRE!Y80</f>
        <v>0</v>
      </c>
      <c r="X50" s="3">
        <f>FORMULAIRE!Z80</f>
        <v>0</v>
      </c>
    </row>
    <row r="51" spans="1:24" x14ac:dyDescent="0.25">
      <c r="A51" s="3" t="str">
        <f>FORMULAIRE!C81</f>
        <v>2nd degré</v>
      </c>
      <c r="B51" s="3">
        <f>FORMULAIRE!D81</f>
        <v>0</v>
      </c>
      <c r="C51" s="3">
        <f>FORMULAIRE!E81</f>
        <v>0</v>
      </c>
      <c r="D51" s="3">
        <f>FORMULAIRE!F81</f>
        <v>0</v>
      </c>
      <c r="E51" s="3">
        <f>FORMULAIRE!G81</f>
        <v>0</v>
      </c>
      <c r="F51" s="3">
        <f>FORMULAIRE!H81</f>
        <v>0</v>
      </c>
      <c r="G51" s="3">
        <f>FORMULAIRE!I81</f>
        <v>0</v>
      </c>
      <c r="H51" s="3">
        <f>FORMULAIRE!J81</f>
        <v>0</v>
      </c>
      <c r="I51" s="3">
        <f>FORMULAIRE!K81</f>
        <v>0</v>
      </c>
      <c r="J51" s="3">
        <f>FORMULAIRE!L81</f>
        <v>0</v>
      </c>
      <c r="K51" s="3">
        <f>FORMULAIRE!M81</f>
        <v>0</v>
      </c>
      <c r="L51" s="3" t="str">
        <f>FORMULAIRE!N81</f>
        <v>VILLEFRANCHE</v>
      </c>
      <c r="M51" s="3">
        <f>FORMULAIRE!O81</f>
        <v>51</v>
      </c>
      <c r="N51" s="3" t="str">
        <f>FORMULAIRE!P81</f>
        <v>Monarque</v>
      </c>
      <c r="O51" s="90" t="str">
        <f>FORMULAIRE!Q81</f>
        <v>Précisez votre remarque ici :</v>
      </c>
      <c r="P51" s="3">
        <f>FORMULAIRE!R81</f>
        <v>0</v>
      </c>
      <c r="Q51" s="3">
        <f>FORMULAIRE!S81</f>
        <v>0</v>
      </c>
      <c r="R51" s="3">
        <f>FORMULAIRE!T81</f>
        <v>0</v>
      </c>
      <c r="S51" s="3">
        <f>FORMULAIRE!U81</f>
        <v>0</v>
      </c>
      <c r="T51" s="3" t="str">
        <f>FORMULAIRE!V81</f>
        <v>EN SOIREE</v>
      </c>
      <c r="U51" s="3">
        <f>FORMULAIRE!W81</f>
        <v>0</v>
      </c>
      <c r="V51" s="3">
        <f>FORMULAIRE!X81</f>
        <v>0</v>
      </c>
      <c r="W51" s="3">
        <f>FORMULAIRE!Y81</f>
        <v>0</v>
      </c>
      <c r="X51" s="3">
        <f>FORMULAIRE!Z81</f>
        <v>0</v>
      </c>
    </row>
    <row r="52" spans="1:24" x14ac:dyDescent="0.25">
      <c r="A52" s="3" t="str">
        <f>FORMULAIRE!C82</f>
        <v>2nd degré</v>
      </c>
      <c r="B52" s="3">
        <f>FORMULAIRE!D82</f>
        <v>0</v>
      </c>
      <c r="C52" s="3">
        <f>FORMULAIRE!E82</f>
        <v>0</v>
      </c>
      <c r="D52" s="3">
        <f>FORMULAIRE!F82</f>
        <v>0</v>
      </c>
      <c r="E52" s="3">
        <f>FORMULAIRE!G82</f>
        <v>0</v>
      </c>
      <c r="F52" s="3">
        <f>FORMULAIRE!H82</f>
        <v>0</v>
      </c>
      <c r="G52" s="3">
        <f>FORMULAIRE!I82</f>
        <v>0</v>
      </c>
      <c r="H52" s="3">
        <f>FORMULAIRE!J82</f>
        <v>0</v>
      </c>
      <c r="I52" s="3">
        <f>FORMULAIRE!K82</f>
        <v>0</v>
      </c>
      <c r="J52" s="3">
        <f>FORMULAIRE!L82</f>
        <v>0</v>
      </c>
      <c r="K52" s="3">
        <f>FORMULAIRE!M82</f>
        <v>0</v>
      </c>
      <c r="L52" s="3" t="str">
        <f>FORMULAIRE!N82</f>
        <v>VILLEFRANCHE</v>
      </c>
      <c r="M52" s="3">
        <f>FORMULAIRE!O82</f>
        <v>52</v>
      </c>
      <c r="N52" s="3" t="str">
        <f>FORMULAIRE!P82</f>
        <v>Monarque</v>
      </c>
      <c r="O52" s="90" t="str">
        <f>FORMULAIRE!Q82</f>
        <v>Précisez votre remarque ici :</v>
      </c>
      <c r="P52" s="3">
        <f>FORMULAIRE!R82</f>
        <v>0</v>
      </c>
      <c r="Q52" s="3">
        <f>FORMULAIRE!S82</f>
        <v>0</v>
      </c>
      <c r="R52" s="3">
        <f>FORMULAIRE!T82</f>
        <v>0</v>
      </c>
      <c r="S52" s="3">
        <f>FORMULAIRE!U82</f>
        <v>0</v>
      </c>
      <c r="T52" s="3" t="str">
        <f>FORMULAIRE!V82</f>
        <v>EN SOIREE</v>
      </c>
      <c r="U52" s="3">
        <f>FORMULAIRE!W82</f>
        <v>0</v>
      </c>
      <c r="V52" s="3">
        <f>FORMULAIRE!X82</f>
        <v>0</v>
      </c>
      <c r="W52" s="3">
        <f>FORMULAIRE!Y82</f>
        <v>0</v>
      </c>
      <c r="X52" s="3">
        <f>FORMULAIRE!Z82</f>
        <v>0</v>
      </c>
    </row>
    <row r="53" spans="1:24" x14ac:dyDescent="0.25">
      <c r="A53" s="3" t="str">
        <f>FORMULAIRE!C83</f>
        <v>2nd degré</v>
      </c>
      <c r="B53" s="3">
        <f>FORMULAIRE!D83</f>
        <v>0</v>
      </c>
      <c r="C53" s="3">
        <f>FORMULAIRE!E83</f>
        <v>0</v>
      </c>
      <c r="D53" s="3">
        <f>FORMULAIRE!F83</f>
        <v>0</v>
      </c>
      <c r="E53" s="3">
        <f>FORMULAIRE!G83</f>
        <v>0</v>
      </c>
      <c r="F53" s="3">
        <f>FORMULAIRE!H83</f>
        <v>0</v>
      </c>
      <c r="G53" s="3">
        <f>FORMULAIRE!I83</f>
        <v>0</v>
      </c>
      <c r="H53" s="3">
        <f>FORMULAIRE!J83</f>
        <v>0</v>
      </c>
      <c r="I53" s="3">
        <f>FORMULAIRE!K83</f>
        <v>0</v>
      </c>
      <c r="J53" s="3">
        <f>FORMULAIRE!L83</f>
        <v>0</v>
      </c>
      <c r="K53" s="3">
        <f>FORMULAIRE!M83</f>
        <v>0</v>
      </c>
      <c r="L53" s="3" t="str">
        <f>FORMULAIRE!N83</f>
        <v>VILLEFRANCHE</v>
      </c>
      <c r="M53" s="3">
        <f>FORMULAIRE!O83</f>
        <v>53</v>
      </c>
      <c r="N53" s="3" t="str">
        <f>FORMULAIRE!P83</f>
        <v>Monarque</v>
      </c>
      <c r="O53" s="90" t="str">
        <f>FORMULAIRE!Q83</f>
        <v>Précisez votre remarque ici :</v>
      </c>
      <c r="P53" s="3">
        <f>FORMULAIRE!R83</f>
        <v>0</v>
      </c>
      <c r="Q53" s="3">
        <f>FORMULAIRE!S83</f>
        <v>0</v>
      </c>
      <c r="R53" s="3">
        <f>FORMULAIRE!T83</f>
        <v>0</v>
      </c>
      <c r="S53" s="3">
        <f>FORMULAIRE!U83</f>
        <v>0</v>
      </c>
      <c r="T53" s="3" t="str">
        <f>FORMULAIRE!V83</f>
        <v>EN SOIREE</v>
      </c>
      <c r="U53" s="3">
        <f>FORMULAIRE!W83</f>
        <v>0</v>
      </c>
      <c r="V53" s="3">
        <f>FORMULAIRE!X83</f>
        <v>0</v>
      </c>
      <c r="W53" s="3">
        <f>FORMULAIRE!Y83</f>
        <v>0</v>
      </c>
      <c r="X53" s="3">
        <f>FORMULAIRE!Z83</f>
        <v>0</v>
      </c>
    </row>
    <row r="54" spans="1:24" x14ac:dyDescent="0.25">
      <c r="A54" s="3" t="str">
        <f>FORMULAIRE!C84</f>
        <v>2nd degré</v>
      </c>
      <c r="B54" s="3">
        <f>FORMULAIRE!D84</f>
        <v>0</v>
      </c>
      <c r="C54" s="3">
        <f>FORMULAIRE!E84</f>
        <v>0</v>
      </c>
      <c r="D54" s="3">
        <f>FORMULAIRE!F84</f>
        <v>0</v>
      </c>
      <c r="E54" s="3">
        <f>FORMULAIRE!G84</f>
        <v>0</v>
      </c>
      <c r="F54" s="3">
        <f>FORMULAIRE!H84</f>
        <v>0</v>
      </c>
      <c r="G54" s="3">
        <f>FORMULAIRE!I84</f>
        <v>0</v>
      </c>
      <c r="H54" s="3">
        <f>FORMULAIRE!J84</f>
        <v>0</v>
      </c>
      <c r="I54" s="3">
        <f>FORMULAIRE!K84</f>
        <v>0</v>
      </c>
      <c r="J54" s="3">
        <f>FORMULAIRE!L84</f>
        <v>0</v>
      </c>
      <c r="K54" s="3">
        <f>FORMULAIRE!M84</f>
        <v>0</v>
      </c>
      <c r="L54" s="3" t="str">
        <f>FORMULAIRE!N84</f>
        <v>VILLEFRANCHE</v>
      </c>
      <c r="M54" s="3">
        <f>FORMULAIRE!O84</f>
        <v>54</v>
      </c>
      <c r="N54" s="3" t="str">
        <f>FORMULAIRE!P84</f>
        <v>Monarque</v>
      </c>
      <c r="O54" s="90" t="str">
        <f>FORMULAIRE!Q84</f>
        <v>Précisez votre remarque ici :</v>
      </c>
      <c r="P54" s="3">
        <f>FORMULAIRE!R84</f>
        <v>0</v>
      </c>
      <c r="Q54" s="3">
        <f>FORMULAIRE!S84</f>
        <v>0</v>
      </c>
      <c r="R54" s="3">
        <f>FORMULAIRE!T84</f>
        <v>0</v>
      </c>
      <c r="S54" s="3">
        <f>FORMULAIRE!U84</f>
        <v>0</v>
      </c>
      <c r="T54" s="3" t="str">
        <f>FORMULAIRE!V84</f>
        <v>EN SOIREE</v>
      </c>
      <c r="U54" s="3">
        <f>FORMULAIRE!W84</f>
        <v>0</v>
      </c>
      <c r="V54" s="3">
        <f>FORMULAIRE!X84</f>
        <v>0</v>
      </c>
      <c r="W54" s="3">
        <f>FORMULAIRE!Y84</f>
        <v>0</v>
      </c>
      <c r="X54" s="3">
        <f>FORMULAIRE!Z84</f>
        <v>0</v>
      </c>
    </row>
    <row r="55" spans="1:24" x14ac:dyDescent="0.25">
      <c r="A55" s="3" t="str">
        <f>FORMULAIRE!C85</f>
        <v>2nd degré</v>
      </c>
      <c r="B55" s="3">
        <f>FORMULAIRE!D85</f>
        <v>0</v>
      </c>
      <c r="C55" s="3">
        <f>FORMULAIRE!E85</f>
        <v>0</v>
      </c>
      <c r="D55" s="3">
        <f>FORMULAIRE!F85</f>
        <v>0</v>
      </c>
      <c r="E55" s="3">
        <f>FORMULAIRE!G85</f>
        <v>0</v>
      </c>
      <c r="F55" s="3">
        <f>FORMULAIRE!H85</f>
        <v>0</v>
      </c>
      <c r="G55" s="3">
        <f>FORMULAIRE!I85</f>
        <v>0</v>
      </c>
      <c r="H55" s="3">
        <f>FORMULAIRE!J85</f>
        <v>0</v>
      </c>
      <c r="I55" s="3">
        <f>FORMULAIRE!K85</f>
        <v>0</v>
      </c>
      <c r="J55" s="3">
        <f>FORMULAIRE!L85</f>
        <v>0</v>
      </c>
      <c r="K55" s="3">
        <f>FORMULAIRE!M85</f>
        <v>0</v>
      </c>
      <c r="L55" s="3" t="str">
        <f>FORMULAIRE!N85</f>
        <v>VILLEFRANCHE</v>
      </c>
      <c r="M55" s="3">
        <f>FORMULAIRE!O85</f>
        <v>55</v>
      </c>
      <c r="N55" s="3" t="str">
        <f>FORMULAIRE!P85</f>
        <v>Boule de neige</v>
      </c>
      <c r="O55" s="90" t="str">
        <f>FORMULAIRE!Q85</f>
        <v>Précisez votre remarque ici :</v>
      </c>
      <c r="P55" s="3">
        <f>FORMULAIRE!R85</f>
        <v>0</v>
      </c>
      <c r="Q55" s="3">
        <f>FORMULAIRE!S85</f>
        <v>0</v>
      </c>
      <c r="R55" s="3">
        <f>FORMULAIRE!T85</f>
        <v>0</v>
      </c>
      <c r="S55" s="3">
        <f>FORMULAIRE!U85</f>
        <v>0</v>
      </c>
      <c r="T55" s="3">
        <f>FORMULAIRE!V85</f>
        <v>0</v>
      </c>
      <c r="U55" s="3">
        <f>FORMULAIRE!W85</f>
        <v>0</v>
      </c>
      <c r="V55" s="3">
        <f>FORMULAIRE!X85</f>
        <v>0</v>
      </c>
      <c r="W55" s="3">
        <f>FORMULAIRE!Y85</f>
        <v>0</v>
      </c>
      <c r="X55" s="3">
        <f>FORMULAIRE!Z85</f>
        <v>0</v>
      </c>
    </row>
    <row r="56" spans="1:24" x14ac:dyDescent="0.25">
      <c r="A56" s="3" t="str">
        <f>FORMULAIRE!C86</f>
        <v>2nd degré</v>
      </c>
      <c r="B56" s="3">
        <f>FORMULAIRE!D86</f>
        <v>0</v>
      </c>
      <c r="C56" s="3">
        <f>FORMULAIRE!E86</f>
        <v>0</v>
      </c>
      <c r="D56" s="3">
        <f>FORMULAIRE!F86</f>
        <v>0</v>
      </c>
      <c r="E56" s="3">
        <f>FORMULAIRE!G86</f>
        <v>0</v>
      </c>
      <c r="F56" s="3">
        <f>FORMULAIRE!H86</f>
        <v>0</v>
      </c>
      <c r="G56" s="3">
        <f>FORMULAIRE!I86</f>
        <v>0</v>
      </c>
      <c r="H56" s="3">
        <f>FORMULAIRE!J86</f>
        <v>0</v>
      </c>
      <c r="I56" s="3">
        <f>FORMULAIRE!K86</f>
        <v>0</v>
      </c>
      <c r="J56" s="3">
        <f>FORMULAIRE!L86</f>
        <v>0</v>
      </c>
      <c r="K56" s="3">
        <f>FORMULAIRE!M86</f>
        <v>0</v>
      </c>
      <c r="L56" s="3" t="str">
        <f>FORMULAIRE!N86</f>
        <v>VILLEFRANCHE</v>
      </c>
      <c r="M56" s="3">
        <f>FORMULAIRE!O86</f>
        <v>56</v>
      </c>
      <c r="N56" s="3" t="str">
        <f>FORMULAIRE!P86</f>
        <v>Boule de neige</v>
      </c>
      <c r="O56" s="90" t="str">
        <f>FORMULAIRE!Q86</f>
        <v>Précisez votre remarque ici :</v>
      </c>
      <c r="P56" s="3">
        <f>FORMULAIRE!R86</f>
        <v>0</v>
      </c>
      <c r="Q56" s="3">
        <f>FORMULAIRE!S86</f>
        <v>0</v>
      </c>
      <c r="R56" s="3">
        <f>FORMULAIRE!T86</f>
        <v>0</v>
      </c>
      <c r="S56" s="3">
        <f>FORMULAIRE!U86</f>
        <v>0</v>
      </c>
      <c r="T56" s="3">
        <f>FORMULAIRE!V86</f>
        <v>0</v>
      </c>
      <c r="U56" s="3">
        <f>FORMULAIRE!W86</f>
        <v>0</v>
      </c>
      <c r="V56" s="3">
        <f>FORMULAIRE!X86</f>
        <v>0</v>
      </c>
      <c r="W56" s="3">
        <f>FORMULAIRE!Y86</f>
        <v>0</v>
      </c>
      <c r="X56" s="3">
        <f>FORMULAIRE!Z86</f>
        <v>0</v>
      </c>
    </row>
    <row r="57" spans="1:24" x14ac:dyDescent="0.25">
      <c r="A57" s="3" t="str">
        <f>FORMULAIRE!C87</f>
        <v>2nd degré</v>
      </c>
      <c r="B57" s="3">
        <f>FORMULAIRE!D87</f>
        <v>0</v>
      </c>
      <c r="C57" s="3">
        <f>FORMULAIRE!E87</f>
        <v>0</v>
      </c>
      <c r="D57" s="3">
        <f>FORMULAIRE!F87</f>
        <v>0</v>
      </c>
      <c r="E57" s="3">
        <f>FORMULAIRE!G87</f>
        <v>0</v>
      </c>
      <c r="F57" s="3">
        <f>FORMULAIRE!H87</f>
        <v>0</v>
      </c>
      <c r="G57" s="3">
        <f>FORMULAIRE!I87</f>
        <v>0</v>
      </c>
      <c r="H57" s="3">
        <f>FORMULAIRE!J87</f>
        <v>0</v>
      </c>
      <c r="I57" s="3">
        <f>FORMULAIRE!K87</f>
        <v>0</v>
      </c>
      <c r="J57" s="3">
        <f>FORMULAIRE!L87</f>
        <v>0</v>
      </c>
      <c r="K57" s="3">
        <f>FORMULAIRE!M87</f>
        <v>0</v>
      </c>
      <c r="L57" s="3" t="str">
        <f>FORMULAIRE!N87</f>
        <v>VILLEFRANCHE</v>
      </c>
      <c r="M57" s="3">
        <f>FORMULAIRE!O87</f>
        <v>57</v>
      </c>
      <c r="N57" s="3" t="str">
        <f>FORMULAIRE!P87</f>
        <v>Boule de neige</v>
      </c>
      <c r="O57" s="90" t="str">
        <f>FORMULAIRE!Q87</f>
        <v>Précisez votre remarque ici :</v>
      </c>
      <c r="P57" s="3">
        <f>FORMULAIRE!R87</f>
        <v>0</v>
      </c>
      <c r="Q57" s="3">
        <f>FORMULAIRE!S87</f>
        <v>0</v>
      </c>
      <c r="R57" s="3">
        <f>FORMULAIRE!T87</f>
        <v>0</v>
      </c>
      <c r="S57" s="3">
        <f>FORMULAIRE!U87</f>
        <v>0</v>
      </c>
      <c r="T57" s="3">
        <f>FORMULAIRE!V87</f>
        <v>0</v>
      </c>
      <c r="U57" s="3">
        <f>FORMULAIRE!W87</f>
        <v>0</v>
      </c>
      <c r="V57" s="3">
        <f>FORMULAIRE!X87</f>
        <v>0</v>
      </c>
      <c r="W57" s="3">
        <f>FORMULAIRE!Y87</f>
        <v>0</v>
      </c>
      <c r="X57" s="3">
        <f>FORMULAIRE!Z87</f>
        <v>0</v>
      </c>
    </row>
    <row r="58" spans="1:24" x14ac:dyDescent="0.25">
      <c r="A58" s="3" t="str">
        <f>FORMULAIRE!C88</f>
        <v>2nd degré</v>
      </c>
      <c r="B58" s="3">
        <f>FORMULAIRE!D88</f>
        <v>0</v>
      </c>
      <c r="C58" s="3">
        <f>FORMULAIRE!E88</f>
        <v>0</v>
      </c>
      <c r="D58" s="3">
        <f>FORMULAIRE!F88</f>
        <v>0</v>
      </c>
      <c r="E58" s="3">
        <f>FORMULAIRE!G88</f>
        <v>0</v>
      </c>
      <c r="F58" s="3">
        <f>FORMULAIRE!H88</f>
        <v>0</v>
      </c>
      <c r="G58" s="3">
        <f>FORMULAIRE!I88</f>
        <v>0</v>
      </c>
      <c r="H58" s="3">
        <f>FORMULAIRE!J88</f>
        <v>0</v>
      </c>
      <c r="I58" s="3">
        <f>FORMULAIRE!K88</f>
        <v>0</v>
      </c>
      <c r="J58" s="3">
        <f>FORMULAIRE!L88</f>
        <v>0</v>
      </c>
      <c r="K58" s="3">
        <f>FORMULAIRE!M88</f>
        <v>0</v>
      </c>
      <c r="L58" s="3" t="str">
        <f>FORMULAIRE!N88</f>
        <v>VILLEFRANCHE</v>
      </c>
      <c r="M58" s="3">
        <f>FORMULAIRE!O88</f>
        <v>58</v>
      </c>
      <c r="N58" s="3" t="str">
        <f>FORMULAIRE!P88</f>
        <v>Boule de neige</v>
      </c>
      <c r="O58" s="90" t="str">
        <f>FORMULAIRE!Q88</f>
        <v>Précisez votre remarque ici :</v>
      </c>
      <c r="P58" s="3">
        <f>FORMULAIRE!R88</f>
        <v>0</v>
      </c>
      <c r="Q58" s="3">
        <f>FORMULAIRE!S88</f>
        <v>0</v>
      </c>
      <c r="R58" s="3">
        <f>FORMULAIRE!T88</f>
        <v>0</v>
      </c>
      <c r="S58" s="3">
        <f>FORMULAIRE!U88</f>
        <v>0</v>
      </c>
      <c r="T58" s="3">
        <f>FORMULAIRE!V88</f>
        <v>0</v>
      </c>
      <c r="U58" s="3">
        <f>FORMULAIRE!W88</f>
        <v>0</v>
      </c>
      <c r="V58" s="3">
        <f>FORMULAIRE!X88</f>
        <v>0</v>
      </c>
      <c r="W58" s="3">
        <f>FORMULAIRE!Y88</f>
        <v>0</v>
      </c>
      <c r="X58" s="3">
        <f>FORMULAIRE!Z88</f>
        <v>0</v>
      </c>
    </row>
    <row r="59" spans="1:24" x14ac:dyDescent="0.25">
      <c r="A59" s="3" t="str">
        <f>FORMULAIRE!C89</f>
        <v>2nd degré</v>
      </c>
      <c r="B59" s="3">
        <f>FORMULAIRE!D89</f>
        <v>0</v>
      </c>
      <c r="C59" s="3">
        <f>FORMULAIRE!E89</f>
        <v>0</v>
      </c>
      <c r="D59" s="3">
        <f>FORMULAIRE!F89</f>
        <v>0</v>
      </c>
      <c r="E59" s="3">
        <f>FORMULAIRE!G89</f>
        <v>0</v>
      </c>
      <c r="F59" s="3">
        <f>FORMULAIRE!H89</f>
        <v>0</v>
      </c>
      <c r="G59" s="3">
        <f>FORMULAIRE!I89</f>
        <v>0</v>
      </c>
      <c r="H59" s="3">
        <f>FORMULAIRE!J89</f>
        <v>0</v>
      </c>
      <c r="I59" s="3">
        <f>FORMULAIRE!K89</f>
        <v>0</v>
      </c>
      <c r="J59" s="3">
        <f>FORMULAIRE!L89</f>
        <v>0</v>
      </c>
      <c r="K59" s="3">
        <f>FORMULAIRE!M89</f>
        <v>0</v>
      </c>
      <c r="L59" s="3" t="str">
        <f>FORMULAIRE!N89</f>
        <v>VILLEFRANCHE</v>
      </c>
      <c r="M59" s="3">
        <f>FORMULAIRE!O89</f>
        <v>59</v>
      </c>
      <c r="N59" s="3" t="str">
        <f>FORMULAIRE!P89</f>
        <v>Boule de neige</v>
      </c>
      <c r="O59" s="90" t="str">
        <f>FORMULAIRE!Q89</f>
        <v>Précisez votre remarque ici :</v>
      </c>
      <c r="P59" s="3">
        <f>FORMULAIRE!R89</f>
        <v>0</v>
      </c>
      <c r="Q59" s="3">
        <f>FORMULAIRE!S89</f>
        <v>0</v>
      </c>
      <c r="R59" s="3">
        <f>FORMULAIRE!T89</f>
        <v>0</v>
      </c>
      <c r="S59" s="3">
        <f>FORMULAIRE!U89</f>
        <v>0</v>
      </c>
      <c r="T59" s="3">
        <f>FORMULAIRE!V89</f>
        <v>0</v>
      </c>
      <c r="U59" s="3">
        <f>FORMULAIRE!W89</f>
        <v>0</v>
      </c>
      <c r="V59" s="3">
        <f>FORMULAIRE!X89</f>
        <v>0</v>
      </c>
      <c r="W59" s="3">
        <f>FORMULAIRE!Y89</f>
        <v>0</v>
      </c>
      <c r="X59" s="3">
        <f>FORMULAIRE!Z89</f>
        <v>0</v>
      </c>
    </row>
    <row r="60" spans="1:24" x14ac:dyDescent="0.25">
      <c r="A60" s="3" t="str">
        <f>FORMULAIRE!C90</f>
        <v>2nd degré</v>
      </c>
      <c r="B60" s="3">
        <f>FORMULAIRE!D90</f>
        <v>0</v>
      </c>
      <c r="C60" s="3">
        <f>FORMULAIRE!E90</f>
        <v>0</v>
      </c>
      <c r="D60" s="3">
        <f>FORMULAIRE!F90</f>
        <v>0</v>
      </c>
      <c r="E60" s="3">
        <f>FORMULAIRE!G90</f>
        <v>0</v>
      </c>
      <c r="F60" s="3">
        <f>FORMULAIRE!H90</f>
        <v>0</v>
      </c>
      <c r="G60" s="3">
        <f>FORMULAIRE!I90</f>
        <v>0</v>
      </c>
      <c r="H60" s="3">
        <f>FORMULAIRE!J90</f>
        <v>0</v>
      </c>
      <c r="I60" s="3">
        <f>FORMULAIRE!K90</f>
        <v>0</v>
      </c>
      <c r="J60" s="3">
        <f>FORMULAIRE!L90</f>
        <v>0</v>
      </c>
      <c r="K60" s="3">
        <f>FORMULAIRE!M90</f>
        <v>0</v>
      </c>
      <c r="L60" s="3" t="str">
        <f>FORMULAIRE!N90</f>
        <v>VILLEFRANCHE</v>
      </c>
      <c r="M60" s="3">
        <f>FORMULAIRE!O90</f>
        <v>60</v>
      </c>
      <c r="N60" s="3" t="str">
        <f>FORMULAIRE!P90</f>
        <v>Boule de neige</v>
      </c>
      <c r="O60" s="90" t="str">
        <f>FORMULAIRE!Q90</f>
        <v>Précisez votre remarque ici :</v>
      </c>
      <c r="P60" s="3">
        <f>FORMULAIRE!R90</f>
        <v>0</v>
      </c>
      <c r="Q60" s="3">
        <f>FORMULAIRE!S90</f>
        <v>0</v>
      </c>
      <c r="R60" s="3">
        <f>FORMULAIRE!T90</f>
        <v>0</v>
      </c>
      <c r="S60" s="3">
        <f>FORMULAIRE!U90</f>
        <v>0</v>
      </c>
      <c r="T60" s="3">
        <f>FORMULAIRE!V90</f>
        <v>0</v>
      </c>
      <c r="U60" s="3">
        <f>FORMULAIRE!W90</f>
        <v>0</v>
      </c>
      <c r="V60" s="3">
        <f>FORMULAIRE!X90</f>
        <v>0</v>
      </c>
      <c r="W60" s="3">
        <f>FORMULAIRE!Y90</f>
        <v>0</v>
      </c>
      <c r="X60" s="3">
        <f>FORMULAIRE!Z90</f>
        <v>0</v>
      </c>
    </row>
    <row r="61" spans="1:24" x14ac:dyDescent="0.25">
      <c r="A61" s="3" t="str">
        <f>FORMULAIRE!C91</f>
        <v>2nd degré</v>
      </c>
      <c r="B61" s="3">
        <f>FORMULAIRE!D91</f>
        <v>0</v>
      </c>
      <c r="C61" s="3">
        <f>FORMULAIRE!E91</f>
        <v>0</v>
      </c>
      <c r="D61" s="3">
        <f>FORMULAIRE!F91</f>
        <v>0</v>
      </c>
      <c r="E61" s="3">
        <f>FORMULAIRE!G91</f>
        <v>0</v>
      </c>
      <c r="F61" s="3">
        <f>FORMULAIRE!H91</f>
        <v>0</v>
      </c>
      <c r="G61" s="3">
        <f>FORMULAIRE!I91</f>
        <v>0</v>
      </c>
      <c r="H61" s="3">
        <f>FORMULAIRE!J91</f>
        <v>0</v>
      </c>
      <c r="I61" s="3">
        <f>FORMULAIRE!K91</f>
        <v>0</v>
      </c>
      <c r="J61" s="3">
        <f>FORMULAIRE!L91</f>
        <v>0</v>
      </c>
      <c r="K61" s="3">
        <f>FORMULAIRE!M91</f>
        <v>0</v>
      </c>
      <c r="L61" s="3" t="str">
        <f>FORMULAIRE!N91</f>
        <v>VILLEFRANCHE</v>
      </c>
      <c r="M61" s="3">
        <f>FORMULAIRE!O91</f>
        <v>61</v>
      </c>
      <c r="N61" s="3" t="str">
        <f>FORMULAIRE!P91</f>
        <v>Théâtre mode d'emploi</v>
      </c>
      <c r="O61" s="90" t="str">
        <f>FORMULAIRE!Q91</f>
        <v>Précisez votre remarque ici :</v>
      </c>
      <c r="P61" s="3">
        <f>FORMULAIRE!R91</f>
        <v>0</v>
      </c>
      <c r="Q61" s="3">
        <f>FORMULAIRE!S91</f>
        <v>0</v>
      </c>
      <c r="R61" s="3">
        <f>FORMULAIRE!T91</f>
        <v>0</v>
      </c>
      <c r="S61" s="3">
        <f>FORMULAIRE!U91</f>
        <v>0</v>
      </c>
      <c r="T61" s="3" t="str">
        <f>FORMULAIRE!V91</f>
        <v>MIDI</v>
      </c>
      <c r="U61" s="3">
        <f>FORMULAIRE!W91</f>
        <v>0</v>
      </c>
      <c r="V61" s="3">
        <f>FORMULAIRE!X91</f>
        <v>0</v>
      </c>
      <c r="W61" s="3">
        <f>FORMULAIRE!Y91</f>
        <v>0</v>
      </c>
      <c r="X61" s="3">
        <f>FORMULAIRE!Z91</f>
        <v>0</v>
      </c>
    </row>
    <row r="62" spans="1:24" x14ac:dyDescent="0.25">
      <c r="A62" s="3" t="str">
        <f>FORMULAIRE!C92</f>
        <v>2nd degré</v>
      </c>
      <c r="B62" s="3">
        <f>FORMULAIRE!D92</f>
        <v>0</v>
      </c>
      <c r="C62" s="3">
        <f>FORMULAIRE!E92</f>
        <v>0</v>
      </c>
      <c r="D62" s="3">
        <f>FORMULAIRE!F92</f>
        <v>0</v>
      </c>
      <c r="E62" s="3">
        <f>FORMULAIRE!G92</f>
        <v>0</v>
      </c>
      <c r="F62" s="3">
        <f>FORMULAIRE!H92</f>
        <v>0</v>
      </c>
      <c r="G62" s="3">
        <f>FORMULAIRE!I92</f>
        <v>0</v>
      </c>
      <c r="H62" s="3">
        <f>FORMULAIRE!J92</f>
        <v>0</v>
      </c>
      <c r="I62" s="3">
        <f>FORMULAIRE!K92</f>
        <v>0</v>
      </c>
      <c r="J62" s="3">
        <f>FORMULAIRE!L92</f>
        <v>0</v>
      </c>
      <c r="K62" s="3">
        <f>FORMULAIRE!M92</f>
        <v>0</v>
      </c>
      <c r="L62" s="3" t="str">
        <f>FORMULAIRE!N92</f>
        <v>VILLEFRANCHE</v>
      </c>
      <c r="M62" s="3">
        <f>FORMULAIRE!O92</f>
        <v>62</v>
      </c>
      <c r="N62" s="3" t="str">
        <f>FORMULAIRE!P92</f>
        <v>Théâtre mode d'emploi</v>
      </c>
      <c r="O62" s="90" t="str">
        <f>FORMULAIRE!Q92</f>
        <v>Précisez votre remarque ici :</v>
      </c>
      <c r="P62" s="3">
        <f>FORMULAIRE!R92</f>
        <v>0</v>
      </c>
      <c r="Q62" s="3">
        <f>FORMULAIRE!S92</f>
        <v>0</v>
      </c>
      <c r="R62" s="3">
        <f>FORMULAIRE!T92</f>
        <v>0</v>
      </c>
      <c r="S62" s="3">
        <f>FORMULAIRE!U92</f>
        <v>0</v>
      </c>
      <c r="T62" s="3" t="str">
        <f>FORMULAIRE!V92</f>
        <v>MIDI</v>
      </c>
      <c r="U62" s="3">
        <f>FORMULAIRE!W92</f>
        <v>0</v>
      </c>
      <c r="V62" s="3">
        <f>FORMULAIRE!X92</f>
        <v>0</v>
      </c>
      <c r="W62" s="3">
        <f>FORMULAIRE!Y92</f>
        <v>0</v>
      </c>
      <c r="X62" s="3">
        <f>FORMULAIRE!Z92</f>
        <v>0</v>
      </c>
    </row>
    <row r="63" spans="1:24" x14ac:dyDescent="0.25">
      <c r="A63" s="3" t="str">
        <f>FORMULAIRE!C93</f>
        <v>2nd degré</v>
      </c>
      <c r="B63" s="3">
        <f>FORMULAIRE!D93</f>
        <v>0</v>
      </c>
      <c r="C63" s="3">
        <f>FORMULAIRE!E93</f>
        <v>0</v>
      </c>
      <c r="D63" s="3">
        <f>FORMULAIRE!F93</f>
        <v>0</v>
      </c>
      <c r="E63" s="3">
        <f>FORMULAIRE!G93</f>
        <v>0</v>
      </c>
      <c r="F63" s="3">
        <f>FORMULAIRE!H93</f>
        <v>0</v>
      </c>
      <c r="G63" s="3">
        <f>FORMULAIRE!I93</f>
        <v>0</v>
      </c>
      <c r="H63" s="3">
        <f>FORMULAIRE!J93</f>
        <v>0</v>
      </c>
      <c r="I63" s="3">
        <f>FORMULAIRE!K93</f>
        <v>0</v>
      </c>
      <c r="J63" s="3">
        <f>FORMULAIRE!L93</f>
        <v>0</v>
      </c>
      <c r="K63" s="3">
        <f>FORMULAIRE!M93</f>
        <v>0</v>
      </c>
      <c r="L63" s="3" t="str">
        <f>FORMULAIRE!N93</f>
        <v>VILLEFRANCHE</v>
      </c>
      <c r="M63" s="3">
        <f>FORMULAIRE!O93</f>
        <v>63</v>
      </c>
      <c r="N63" s="3" t="str">
        <f>FORMULAIRE!P93</f>
        <v>Théâtre mode d'emploi</v>
      </c>
      <c r="O63" s="90" t="str">
        <f>FORMULAIRE!Q93</f>
        <v>Précisez votre remarque ici :</v>
      </c>
      <c r="P63" s="3">
        <f>FORMULAIRE!R93</f>
        <v>0</v>
      </c>
      <c r="Q63" s="3">
        <f>FORMULAIRE!S93</f>
        <v>0</v>
      </c>
      <c r="R63" s="3">
        <f>FORMULAIRE!T93</f>
        <v>0</v>
      </c>
      <c r="S63" s="3">
        <f>FORMULAIRE!U93</f>
        <v>0</v>
      </c>
      <c r="T63" s="3" t="str">
        <f>FORMULAIRE!V93</f>
        <v>MIDI</v>
      </c>
      <c r="U63" s="3">
        <f>FORMULAIRE!W93</f>
        <v>0</v>
      </c>
      <c r="V63" s="3">
        <f>FORMULAIRE!X93</f>
        <v>0</v>
      </c>
      <c r="W63" s="3">
        <f>FORMULAIRE!Y93</f>
        <v>0</v>
      </c>
      <c r="X63" s="3">
        <f>FORMULAIRE!Z93</f>
        <v>0</v>
      </c>
    </row>
    <row r="64" spans="1:24" x14ac:dyDescent="0.25">
      <c r="A64" s="3" t="str">
        <f>FORMULAIRE!C94</f>
        <v>2nd degré</v>
      </c>
      <c r="B64" s="3">
        <f>FORMULAIRE!D94</f>
        <v>0</v>
      </c>
      <c r="C64" s="3">
        <f>FORMULAIRE!E94</f>
        <v>0</v>
      </c>
      <c r="D64" s="3">
        <f>FORMULAIRE!F94</f>
        <v>0</v>
      </c>
      <c r="E64" s="3">
        <f>FORMULAIRE!G94</f>
        <v>0</v>
      </c>
      <c r="F64" s="3">
        <f>FORMULAIRE!H94</f>
        <v>0</v>
      </c>
      <c r="G64" s="3">
        <f>FORMULAIRE!I94</f>
        <v>0</v>
      </c>
      <c r="H64" s="3">
        <f>FORMULAIRE!J94</f>
        <v>0</v>
      </c>
      <c r="I64" s="3">
        <f>FORMULAIRE!K94</f>
        <v>0</v>
      </c>
      <c r="J64" s="3">
        <f>FORMULAIRE!L94</f>
        <v>0</v>
      </c>
      <c r="K64" s="3">
        <f>FORMULAIRE!M94</f>
        <v>0</v>
      </c>
      <c r="L64" s="3" t="str">
        <f>FORMULAIRE!N94</f>
        <v>VILLEFRANCHE</v>
      </c>
      <c r="M64" s="3">
        <f>FORMULAIRE!O94</f>
        <v>64</v>
      </c>
      <c r="N64" s="3" t="str">
        <f>FORMULAIRE!P94</f>
        <v>Théâtre mode d'emploi</v>
      </c>
      <c r="O64" s="90" t="str">
        <f>FORMULAIRE!Q94</f>
        <v>Précisez votre remarque ici :</v>
      </c>
      <c r="P64" s="3">
        <f>FORMULAIRE!R94</f>
        <v>0</v>
      </c>
      <c r="Q64" s="3">
        <f>FORMULAIRE!S94</f>
        <v>0</v>
      </c>
      <c r="R64" s="3">
        <f>FORMULAIRE!T94</f>
        <v>0</v>
      </c>
      <c r="S64" s="3">
        <f>FORMULAIRE!U94</f>
        <v>0</v>
      </c>
      <c r="T64" s="3" t="str">
        <f>FORMULAIRE!V94</f>
        <v>MIDI</v>
      </c>
      <c r="U64" s="3">
        <f>FORMULAIRE!W94</f>
        <v>0</v>
      </c>
      <c r="V64" s="3">
        <f>FORMULAIRE!X94</f>
        <v>0</v>
      </c>
      <c r="W64" s="3">
        <f>FORMULAIRE!Y94</f>
        <v>0</v>
      </c>
      <c r="X64" s="3">
        <f>FORMULAIRE!Z94</f>
        <v>0</v>
      </c>
    </row>
    <row r="65" spans="1:24" x14ac:dyDescent="0.25">
      <c r="A65" s="3" t="str">
        <f>FORMULAIRE!C95</f>
        <v>2nd degré</v>
      </c>
      <c r="B65" s="3">
        <f>FORMULAIRE!D95</f>
        <v>0</v>
      </c>
      <c r="C65" s="3">
        <f>FORMULAIRE!E95</f>
        <v>0</v>
      </c>
      <c r="D65" s="3">
        <f>FORMULAIRE!F95</f>
        <v>0</v>
      </c>
      <c r="E65" s="3">
        <f>FORMULAIRE!G95</f>
        <v>0</v>
      </c>
      <c r="F65" s="3">
        <f>FORMULAIRE!H95</f>
        <v>0</v>
      </c>
      <c r="G65" s="3">
        <f>FORMULAIRE!I95</f>
        <v>0</v>
      </c>
      <c r="H65" s="3">
        <f>FORMULAIRE!J95</f>
        <v>0</v>
      </c>
      <c r="I65" s="3">
        <f>FORMULAIRE!K95</f>
        <v>0</v>
      </c>
      <c r="J65" s="3">
        <f>FORMULAIRE!L95</f>
        <v>0</v>
      </c>
      <c r="K65" s="3">
        <f>FORMULAIRE!M95</f>
        <v>0</v>
      </c>
      <c r="L65" s="3" t="str">
        <f>FORMULAIRE!N95</f>
        <v>VILLEFRANCHE</v>
      </c>
      <c r="M65" s="3">
        <f>FORMULAIRE!O95</f>
        <v>65</v>
      </c>
      <c r="N65" s="3" t="str">
        <f>FORMULAIRE!P95</f>
        <v>Théâtre mode d'emploi</v>
      </c>
      <c r="O65" s="90" t="str">
        <f>FORMULAIRE!Q95</f>
        <v>Précisez votre remarque ici :</v>
      </c>
      <c r="P65" s="3">
        <f>FORMULAIRE!R95</f>
        <v>0</v>
      </c>
      <c r="Q65" s="3">
        <f>FORMULAIRE!S95</f>
        <v>0</v>
      </c>
      <c r="R65" s="3">
        <f>FORMULAIRE!T95</f>
        <v>0</v>
      </c>
      <c r="S65" s="3">
        <f>FORMULAIRE!U95</f>
        <v>0</v>
      </c>
      <c r="T65" s="3" t="str">
        <f>FORMULAIRE!V95</f>
        <v>MIDI</v>
      </c>
      <c r="U65" s="3">
        <f>FORMULAIRE!W95</f>
        <v>0</v>
      </c>
      <c r="V65" s="3">
        <f>FORMULAIRE!X95</f>
        <v>0</v>
      </c>
      <c r="W65" s="3">
        <f>FORMULAIRE!Y95</f>
        <v>0</v>
      </c>
      <c r="X65" s="3">
        <f>FORMULAIRE!Z95</f>
        <v>0</v>
      </c>
    </row>
    <row r="66" spans="1:24" x14ac:dyDescent="0.25">
      <c r="A66" s="3" t="str">
        <f>FORMULAIRE!C96</f>
        <v>2nd degré</v>
      </c>
      <c r="B66" s="3">
        <f>FORMULAIRE!D96</f>
        <v>0</v>
      </c>
      <c r="C66" s="3">
        <f>FORMULAIRE!E96</f>
        <v>0</v>
      </c>
      <c r="D66" s="3">
        <f>FORMULAIRE!F96</f>
        <v>0</v>
      </c>
      <c r="E66" s="3">
        <f>FORMULAIRE!G96</f>
        <v>0</v>
      </c>
      <c r="F66" s="3">
        <f>FORMULAIRE!H96</f>
        <v>0</v>
      </c>
      <c r="G66" s="3">
        <f>FORMULAIRE!I96</f>
        <v>0</v>
      </c>
      <c r="H66" s="3">
        <f>FORMULAIRE!J96</f>
        <v>0</v>
      </c>
      <c r="I66" s="3">
        <f>FORMULAIRE!K96</f>
        <v>0</v>
      </c>
      <c r="J66" s="3">
        <f>FORMULAIRE!L96</f>
        <v>0</v>
      </c>
      <c r="K66" s="3">
        <f>FORMULAIRE!M96</f>
        <v>0</v>
      </c>
      <c r="L66" s="3" t="str">
        <f>FORMULAIRE!N96</f>
        <v>VILLEFRANCHE</v>
      </c>
      <c r="M66" s="3">
        <f>FORMULAIRE!O96</f>
        <v>66</v>
      </c>
      <c r="N66" s="3" t="str">
        <f>FORMULAIRE!P96</f>
        <v>Théâtre mode d'emploi</v>
      </c>
      <c r="O66" s="90" t="str">
        <f>FORMULAIRE!Q96</f>
        <v>Précisez votre remarque ici :</v>
      </c>
      <c r="P66" s="3">
        <f>FORMULAIRE!R96</f>
        <v>0</v>
      </c>
      <c r="Q66" s="3">
        <f>FORMULAIRE!S96</f>
        <v>0</v>
      </c>
      <c r="R66" s="3">
        <f>FORMULAIRE!T96</f>
        <v>0</v>
      </c>
      <c r="S66" s="3">
        <f>FORMULAIRE!U96</f>
        <v>0</v>
      </c>
      <c r="T66" s="3" t="str">
        <f>FORMULAIRE!V96</f>
        <v>MIDI</v>
      </c>
      <c r="U66" s="3">
        <f>FORMULAIRE!W96</f>
        <v>0</v>
      </c>
      <c r="V66" s="3">
        <f>FORMULAIRE!X96</f>
        <v>0</v>
      </c>
      <c r="W66" s="3">
        <f>FORMULAIRE!Y96</f>
        <v>0</v>
      </c>
      <c r="X66" s="3">
        <f>FORMULAIRE!Z96</f>
        <v>0</v>
      </c>
    </row>
    <row r="67" spans="1:24" x14ac:dyDescent="0.25">
      <c r="A67" s="3" t="str">
        <f>FORMULAIRE!C97</f>
        <v>2nd degré</v>
      </c>
      <c r="B67" s="3">
        <f>FORMULAIRE!D97</f>
        <v>0</v>
      </c>
      <c r="C67" s="3">
        <f>FORMULAIRE!E97</f>
        <v>0</v>
      </c>
      <c r="D67" s="3">
        <f>FORMULAIRE!F97</f>
        <v>0</v>
      </c>
      <c r="E67" s="3">
        <f>FORMULAIRE!G97</f>
        <v>0</v>
      </c>
      <c r="F67" s="3">
        <f>FORMULAIRE!H97</f>
        <v>0</v>
      </c>
      <c r="G67" s="3">
        <f>FORMULAIRE!I97</f>
        <v>0</v>
      </c>
      <c r="H67" s="3">
        <f>FORMULAIRE!J97</f>
        <v>0</v>
      </c>
      <c r="I67" s="3">
        <f>FORMULAIRE!K97</f>
        <v>0</v>
      </c>
      <c r="J67" s="3">
        <f>FORMULAIRE!L97</f>
        <v>0</v>
      </c>
      <c r="K67" s="3">
        <f>FORMULAIRE!M97</f>
        <v>0</v>
      </c>
      <c r="L67" s="3" t="str">
        <f>FORMULAIRE!N97</f>
        <v>VILLEFRANCHE</v>
      </c>
      <c r="M67" s="3">
        <f>FORMULAIRE!O97</f>
        <v>67</v>
      </c>
      <c r="N67" s="3" t="str">
        <f>FORMULAIRE!P97</f>
        <v>KA IN</v>
      </c>
      <c r="O67" s="90" t="str">
        <f>FORMULAIRE!Q97</f>
        <v>Précisez votre remarque ici :</v>
      </c>
      <c r="P67" s="3">
        <f>FORMULAIRE!R97</f>
        <v>0</v>
      </c>
      <c r="Q67" s="3">
        <f>FORMULAIRE!S97</f>
        <v>0</v>
      </c>
      <c r="R67" s="3">
        <f>FORMULAIRE!T97</f>
        <v>0</v>
      </c>
      <c r="S67" s="3">
        <f>FORMULAIRE!U97</f>
        <v>0</v>
      </c>
      <c r="T67" s="3" t="str">
        <f>FORMULAIRE!V97</f>
        <v>EN SOIREE</v>
      </c>
      <c r="U67" s="3">
        <f>FORMULAIRE!W97</f>
        <v>0</v>
      </c>
      <c r="V67" s="3">
        <f>FORMULAIRE!X97</f>
        <v>0</v>
      </c>
      <c r="W67" s="3">
        <f>FORMULAIRE!Y97</f>
        <v>0</v>
      </c>
      <c r="X67" s="3">
        <f>FORMULAIRE!Z97</f>
        <v>0</v>
      </c>
    </row>
    <row r="68" spans="1:24" x14ac:dyDescent="0.25">
      <c r="A68" s="3" t="str">
        <f>FORMULAIRE!C98</f>
        <v>2nd degré</v>
      </c>
      <c r="B68" s="3">
        <f>FORMULAIRE!D98</f>
        <v>0</v>
      </c>
      <c r="C68" s="3">
        <f>FORMULAIRE!E98</f>
        <v>0</v>
      </c>
      <c r="D68" s="3">
        <f>FORMULAIRE!F98</f>
        <v>0</v>
      </c>
      <c r="E68" s="3">
        <f>FORMULAIRE!G98</f>
        <v>0</v>
      </c>
      <c r="F68" s="3">
        <f>FORMULAIRE!H98</f>
        <v>0</v>
      </c>
      <c r="G68" s="3">
        <f>FORMULAIRE!I98</f>
        <v>0</v>
      </c>
      <c r="H68" s="3">
        <f>FORMULAIRE!J98</f>
        <v>0</v>
      </c>
      <c r="I68" s="3">
        <f>FORMULAIRE!K98</f>
        <v>0</v>
      </c>
      <c r="J68" s="3">
        <f>FORMULAIRE!L98</f>
        <v>0</v>
      </c>
      <c r="K68" s="3">
        <f>FORMULAIRE!M98</f>
        <v>0</v>
      </c>
      <c r="L68" s="3" t="str">
        <f>FORMULAIRE!N98</f>
        <v>VILLEFRANCHE</v>
      </c>
      <c r="M68" s="3">
        <f>FORMULAIRE!O98</f>
        <v>68</v>
      </c>
      <c r="N68" s="3" t="str">
        <f>FORMULAIRE!P98</f>
        <v>KA IN</v>
      </c>
      <c r="O68" s="90" t="str">
        <f>FORMULAIRE!Q98</f>
        <v>Précisez votre remarque ici :</v>
      </c>
      <c r="P68" s="3">
        <f>FORMULAIRE!R98</f>
        <v>0</v>
      </c>
      <c r="Q68" s="3">
        <f>FORMULAIRE!S98</f>
        <v>0</v>
      </c>
      <c r="R68" s="3">
        <f>FORMULAIRE!T98</f>
        <v>0</v>
      </c>
      <c r="S68" s="3">
        <f>FORMULAIRE!U98</f>
        <v>0</v>
      </c>
      <c r="T68" s="3" t="str">
        <f>FORMULAIRE!V98</f>
        <v>EN SOIREE</v>
      </c>
      <c r="U68" s="3">
        <f>FORMULAIRE!W98</f>
        <v>0</v>
      </c>
      <c r="V68" s="3">
        <f>FORMULAIRE!X98</f>
        <v>0</v>
      </c>
      <c r="W68" s="3">
        <f>FORMULAIRE!Y98</f>
        <v>0</v>
      </c>
      <c r="X68" s="3">
        <f>FORMULAIRE!Z98</f>
        <v>0</v>
      </c>
    </row>
    <row r="69" spans="1:24" x14ac:dyDescent="0.25">
      <c r="A69" s="3" t="str">
        <f>FORMULAIRE!C99</f>
        <v>2nd degré</v>
      </c>
      <c r="B69" s="3">
        <f>FORMULAIRE!D99</f>
        <v>0</v>
      </c>
      <c r="C69" s="3">
        <f>FORMULAIRE!E99</f>
        <v>0</v>
      </c>
      <c r="D69" s="3">
        <f>FORMULAIRE!F99</f>
        <v>0</v>
      </c>
      <c r="E69" s="3">
        <f>FORMULAIRE!G99</f>
        <v>0</v>
      </c>
      <c r="F69" s="3">
        <f>FORMULAIRE!H99</f>
        <v>0</v>
      </c>
      <c r="G69" s="3">
        <f>FORMULAIRE!I99</f>
        <v>0</v>
      </c>
      <c r="H69" s="3">
        <f>FORMULAIRE!J99</f>
        <v>0</v>
      </c>
      <c r="I69" s="3">
        <f>FORMULAIRE!K99</f>
        <v>0</v>
      </c>
      <c r="J69" s="3">
        <f>FORMULAIRE!L99</f>
        <v>0</v>
      </c>
      <c r="K69" s="3">
        <f>FORMULAIRE!M99</f>
        <v>0</v>
      </c>
      <c r="L69" s="3" t="str">
        <f>FORMULAIRE!N99</f>
        <v>VILLEFRANCHE</v>
      </c>
      <c r="M69" s="3">
        <f>FORMULAIRE!O99</f>
        <v>69</v>
      </c>
      <c r="N69" s="3" t="str">
        <f>FORMULAIRE!P99</f>
        <v>KA IN</v>
      </c>
      <c r="O69" s="90" t="str">
        <f>FORMULAIRE!Q99</f>
        <v>Précisez votre remarque ici :</v>
      </c>
      <c r="P69" s="3">
        <f>FORMULAIRE!R99</f>
        <v>0</v>
      </c>
      <c r="Q69" s="3">
        <f>FORMULAIRE!S99</f>
        <v>0</v>
      </c>
      <c r="R69" s="3">
        <f>FORMULAIRE!T99</f>
        <v>0</v>
      </c>
      <c r="S69" s="3">
        <f>FORMULAIRE!U99</f>
        <v>0</v>
      </c>
      <c r="T69" s="3" t="str">
        <f>FORMULAIRE!V99</f>
        <v>EN SOIREE</v>
      </c>
      <c r="U69" s="3">
        <f>FORMULAIRE!W99</f>
        <v>0</v>
      </c>
      <c r="V69" s="3">
        <f>FORMULAIRE!X99</f>
        <v>0</v>
      </c>
      <c r="W69" s="3">
        <f>FORMULAIRE!Y99</f>
        <v>0</v>
      </c>
      <c r="X69" s="3">
        <f>FORMULAIRE!Z99</f>
        <v>0</v>
      </c>
    </row>
    <row r="70" spans="1:24" x14ac:dyDescent="0.25">
      <c r="A70" s="3" t="str">
        <f>FORMULAIRE!C100</f>
        <v>2nd degré</v>
      </c>
      <c r="B70" s="3">
        <f>FORMULAIRE!D100</f>
        <v>0</v>
      </c>
      <c r="C70" s="3">
        <f>FORMULAIRE!E100</f>
        <v>0</v>
      </c>
      <c r="D70" s="3">
        <f>FORMULAIRE!F100</f>
        <v>0</v>
      </c>
      <c r="E70" s="3">
        <f>FORMULAIRE!G100</f>
        <v>0</v>
      </c>
      <c r="F70" s="3">
        <f>FORMULAIRE!H100</f>
        <v>0</v>
      </c>
      <c r="G70" s="3">
        <f>FORMULAIRE!I100</f>
        <v>0</v>
      </c>
      <c r="H70" s="3">
        <f>FORMULAIRE!J100</f>
        <v>0</v>
      </c>
      <c r="I70" s="3">
        <f>FORMULAIRE!K100</f>
        <v>0</v>
      </c>
      <c r="J70" s="3">
        <f>FORMULAIRE!L100</f>
        <v>0</v>
      </c>
      <c r="K70" s="3">
        <f>FORMULAIRE!M100</f>
        <v>0</v>
      </c>
      <c r="L70" s="3" t="str">
        <f>FORMULAIRE!N100</f>
        <v>VILLEFRANCHE</v>
      </c>
      <c r="M70" s="3">
        <f>FORMULAIRE!O100</f>
        <v>70</v>
      </c>
      <c r="N70" s="3" t="str">
        <f>FORMULAIRE!P100</f>
        <v>KA IN</v>
      </c>
      <c r="O70" s="90" t="str">
        <f>FORMULAIRE!Q100</f>
        <v>Précisez votre remarque ici :</v>
      </c>
      <c r="P70" s="3">
        <f>FORMULAIRE!R100</f>
        <v>0</v>
      </c>
      <c r="Q70" s="3">
        <f>FORMULAIRE!S100</f>
        <v>0</v>
      </c>
      <c r="R70" s="3">
        <f>FORMULAIRE!T100</f>
        <v>0</v>
      </c>
      <c r="S70" s="3">
        <f>FORMULAIRE!U100</f>
        <v>0</v>
      </c>
      <c r="T70" s="3" t="str">
        <f>FORMULAIRE!V100</f>
        <v>EN SOIREE</v>
      </c>
      <c r="U70" s="3">
        <f>FORMULAIRE!W100</f>
        <v>0</v>
      </c>
      <c r="V70" s="3">
        <f>FORMULAIRE!X100</f>
        <v>0</v>
      </c>
      <c r="W70" s="3">
        <f>FORMULAIRE!Y100</f>
        <v>0</v>
      </c>
      <c r="X70" s="3">
        <f>FORMULAIRE!Z100</f>
        <v>0</v>
      </c>
    </row>
    <row r="71" spans="1:24" x14ac:dyDescent="0.25">
      <c r="A71" s="3" t="str">
        <f>FORMULAIRE!C101</f>
        <v>2nd degré</v>
      </c>
      <c r="B71" s="3">
        <f>FORMULAIRE!D101</f>
        <v>0</v>
      </c>
      <c r="C71" s="3">
        <f>FORMULAIRE!E101</f>
        <v>0</v>
      </c>
      <c r="D71" s="3">
        <f>FORMULAIRE!F101</f>
        <v>0</v>
      </c>
      <c r="E71" s="3">
        <f>FORMULAIRE!G101</f>
        <v>0</v>
      </c>
      <c r="F71" s="3">
        <f>FORMULAIRE!H101</f>
        <v>0</v>
      </c>
      <c r="G71" s="3">
        <f>FORMULAIRE!I101</f>
        <v>0</v>
      </c>
      <c r="H71" s="3">
        <f>FORMULAIRE!J101</f>
        <v>0</v>
      </c>
      <c r="I71" s="3">
        <f>FORMULAIRE!K101</f>
        <v>0</v>
      </c>
      <c r="J71" s="3">
        <f>FORMULAIRE!L101</f>
        <v>0</v>
      </c>
      <c r="K71" s="3">
        <f>FORMULAIRE!M101</f>
        <v>0</v>
      </c>
      <c r="L71" s="3" t="str">
        <f>FORMULAIRE!N101</f>
        <v>VILLEFRANCHE</v>
      </c>
      <c r="M71" s="3">
        <f>FORMULAIRE!O101</f>
        <v>71</v>
      </c>
      <c r="N71" s="3" t="str">
        <f>FORMULAIRE!P101</f>
        <v>KA IN</v>
      </c>
      <c r="O71" s="90" t="str">
        <f>FORMULAIRE!Q101</f>
        <v>Précisez votre remarque ici :</v>
      </c>
      <c r="P71" s="3">
        <f>FORMULAIRE!R101</f>
        <v>0</v>
      </c>
      <c r="Q71" s="3">
        <f>FORMULAIRE!S101</f>
        <v>0</v>
      </c>
      <c r="R71" s="3">
        <f>FORMULAIRE!T101</f>
        <v>0</v>
      </c>
      <c r="S71" s="3">
        <f>FORMULAIRE!U101</f>
        <v>0</v>
      </c>
      <c r="T71" s="3" t="str">
        <f>FORMULAIRE!V101</f>
        <v>EN SOIREE</v>
      </c>
      <c r="U71" s="3">
        <f>FORMULAIRE!W101</f>
        <v>0</v>
      </c>
      <c r="V71" s="3">
        <f>FORMULAIRE!X101</f>
        <v>0</v>
      </c>
      <c r="W71" s="3">
        <f>FORMULAIRE!Y101</f>
        <v>0</v>
      </c>
      <c r="X71" s="3">
        <f>FORMULAIRE!Z101</f>
        <v>0</v>
      </c>
    </row>
    <row r="72" spans="1:24" x14ac:dyDescent="0.25">
      <c r="A72" s="3" t="str">
        <f>FORMULAIRE!C102</f>
        <v>2nd degré</v>
      </c>
      <c r="B72" s="3">
        <f>FORMULAIRE!D102</f>
        <v>0</v>
      </c>
      <c r="C72" s="3">
        <f>FORMULAIRE!E102</f>
        <v>0</v>
      </c>
      <c r="D72" s="3">
        <f>FORMULAIRE!F102</f>
        <v>0</v>
      </c>
      <c r="E72" s="3">
        <f>FORMULAIRE!G102</f>
        <v>0</v>
      </c>
      <c r="F72" s="3">
        <f>FORMULAIRE!H102</f>
        <v>0</v>
      </c>
      <c r="G72" s="3">
        <f>FORMULAIRE!I102</f>
        <v>0</v>
      </c>
      <c r="H72" s="3">
        <f>FORMULAIRE!J102</f>
        <v>0</v>
      </c>
      <c r="I72" s="3">
        <f>FORMULAIRE!K102</f>
        <v>0</v>
      </c>
      <c r="J72" s="3">
        <f>FORMULAIRE!L102</f>
        <v>0</v>
      </c>
      <c r="K72" s="3">
        <f>FORMULAIRE!M102</f>
        <v>0</v>
      </c>
      <c r="L72" s="3" t="str">
        <f>FORMULAIRE!N102</f>
        <v>VILLEFRANCHE</v>
      </c>
      <c r="M72" s="3">
        <f>FORMULAIRE!O102</f>
        <v>72</v>
      </c>
      <c r="N72" s="3" t="str">
        <f>FORMULAIRE!P102</f>
        <v>KA IN</v>
      </c>
      <c r="O72" s="90" t="str">
        <f>FORMULAIRE!Q102</f>
        <v>Précisez votre remarque ici :</v>
      </c>
      <c r="P72" s="3">
        <f>FORMULAIRE!R102</f>
        <v>0</v>
      </c>
      <c r="Q72" s="3">
        <f>FORMULAIRE!S102</f>
        <v>0</v>
      </c>
      <c r="R72" s="3">
        <f>FORMULAIRE!T102</f>
        <v>0</v>
      </c>
      <c r="S72" s="3">
        <f>FORMULAIRE!U102</f>
        <v>0</v>
      </c>
      <c r="T72" s="3" t="str">
        <f>FORMULAIRE!V102</f>
        <v>EN SOIREE</v>
      </c>
      <c r="U72" s="3">
        <f>FORMULAIRE!W102</f>
        <v>0</v>
      </c>
      <c r="V72" s="3">
        <f>FORMULAIRE!X102</f>
        <v>0</v>
      </c>
      <c r="W72" s="3">
        <f>FORMULAIRE!Y102</f>
        <v>0</v>
      </c>
      <c r="X72" s="3">
        <f>FORMULAIRE!Z102</f>
        <v>0</v>
      </c>
    </row>
    <row r="73" spans="1:24" x14ac:dyDescent="0.25">
      <c r="A73" s="3" t="str">
        <f>FORMULAIRE!C103</f>
        <v>2nd degré</v>
      </c>
      <c r="B73" s="3">
        <f>FORMULAIRE!D103</f>
        <v>0</v>
      </c>
      <c r="C73" s="3">
        <f>FORMULAIRE!E103</f>
        <v>0</v>
      </c>
      <c r="D73" s="3">
        <f>FORMULAIRE!F103</f>
        <v>0</v>
      </c>
      <c r="E73" s="3">
        <f>FORMULAIRE!G103</f>
        <v>0</v>
      </c>
      <c r="F73" s="3">
        <f>FORMULAIRE!H103</f>
        <v>0</v>
      </c>
      <c r="G73" s="3">
        <f>FORMULAIRE!I103</f>
        <v>0</v>
      </c>
      <c r="H73" s="3">
        <f>FORMULAIRE!J103</f>
        <v>0</v>
      </c>
      <c r="I73" s="3">
        <f>FORMULAIRE!K103</f>
        <v>0</v>
      </c>
      <c r="J73" s="3">
        <f>FORMULAIRE!L103</f>
        <v>0</v>
      </c>
      <c r="K73" s="3">
        <f>FORMULAIRE!M103</f>
        <v>0</v>
      </c>
      <c r="L73" s="3" t="str">
        <f>FORMULAIRE!N103</f>
        <v>VILLEFRANCHE</v>
      </c>
      <c r="M73" s="3">
        <f>FORMULAIRE!O103</f>
        <v>73</v>
      </c>
      <c r="N73" s="3" t="str">
        <f>FORMULAIRE!P103</f>
        <v>Close</v>
      </c>
      <c r="O73" s="90" t="str">
        <f>FORMULAIRE!Q103</f>
        <v>Précisez votre remarque ici :</v>
      </c>
      <c r="P73" s="3">
        <f>FORMULAIRE!R103</f>
        <v>0</v>
      </c>
      <c r="Q73" s="3">
        <f>FORMULAIRE!S103</f>
        <v>0</v>
      </c>
      <c r="R73" s="3">
        <f>FORMULAIRE!T103</f>
        <v>0</v>
      </c>
      <c r="S73" s="3">
        <f>FORMULAIRE!U103</f>
        <v>0</v>
      </c>
      <c r="T73" s="3" t="str">
        <f>FORMULAIRE!V103</f>
        <v>EN SOIREE</v>
      </c>
      <c r="U73" s="3">
        <f>FORMULAIRE!W103</f>
        <v>0</v>
      </c>
      <c r="V73" s="3">
        <f>FORMULAIRE!X103</f>
        <v>0</v>
      </c>
      <c r="W73" s="3">
        <f>FORMULAIRE!Y103</f>
        <v>0</v>
      </c>
      <c r="X73" s="3">
        <f>FORMULAIRE!Z103</f>
        <v>0</v>
      </c>
    </row>
    <row r="74" spans="1:24" x14ac:dyDescent="0.25">
      <c r="A74" s="3" t="str">
        <f>FORMULAIRE!C104</f>
        <v>2nd degré</v>
      </c>
      <c r="B74" s="3">
        <f>FORMULAIRE!D104</f>
        <v>0</v>
      </c>
      <c r="C74" s="3">
        <f>FORMULAIRE!E104</f>
        <v>0</v>
      </c>
      <c r="D74" s="3">
        <f>FORMULAIRE!F104</f>
        <v>0</v>
      </c>
      <c r="E74" s="3">
        <f>FORMULAIRE!G104</f>
        <v>0</v>
      </c>
      <c r="F74" s="3">
        <f>FORMULAIRE!H104</f>
        <v>0</v>
      </c>
      <c r="G74" s="3">
        <f>FORMULAIRE!I104</f>
        <v>0</v>
      </c>
      <c r="H74" s="3">
        <f>FORMULAIRE!J104</f>
        <v>0</v>
      </c>
      <c r="I74" s="3">
        <f>FORMULAIRE!K104</f>
        <v>0</v>
      </c>
      <c r="J74" s="3">
        <f>FORMULAIRE!L104</f>
        <v>0</v>
      </c>
      <c r="K74" s="3">
        <f>FORMULAIRE!M104</f>
        <v>0</v>
      </c>
      <c r="L74" s="3" t="str">
        <f>FORMULAIRE!N104</f>
        <v>VILLEFRANCHE</v>
      </c>
      <c r="M74" s="3">
        <f>FORMULAIRE!O104</f>
        <v>74</v>
      </c>
      <c r="N74" s="3" t="str">
        <f>FORMULAIRE!P104</f>
        <v>Close</v>
      </c>
      <c r="O74" s="90" t="str">
        <f>FORMULAIRE!Q104</f>
        <v>Précisez votre remarque ici :</v>
      </c>
      <c r="P74" s="3">
        <f>FORMULAIRE!R104</f>
        <v>0</v>
      </c>
      <c r="Q74" s="3">
        <f>FORMULAIRE!S104</f>
        <v>0</v>
      </c>
      <c r="R74" s="3">
        <f>FORMULAIRE!T104</f>
        <v>0</v>
      </c>
      <c r="S74" s="3">
        <f>FORMULAIRE!U104</f>
        <v>0</v>
      </c>
      <c r="T74" s="3" t="str">
        <f>FORMULAIRE!V104</f>
        <v>EN SOIREE</v>
      </c>
      <c r="U74" s="3">
        <f>FORMULAIRE!W104</f>
        <v>0</v>
      </c>
      <c r="V74" s="3">
        <f>FORMULAIRE!X104</f>
        <v>0</v>
      </c>
      <c r="W74" s="3">
        <f>FORMULAIRE!Y104</f>
        <v>0</v>
      </c>
      <c r="X74" s="3">
        <f>FORMULAIRE!Z104</f>
        <v>0</v>
      </c>
    </row>
    <row r="75" spans="1:24" x14ac:dyDescent="0.25">
      <c r="A75" s="3" t="str">
        <f>FORMULAIRE!C105</f>
        <v>2nd degré</v>
      </c>
      <c r="B75" s="3">
        <f>FORMULAIRE!D105</f>
        <v>0</v>
      </c>
      <c r="C75" s="3">
        <f>FORMULAIRE!E105</f>
        <v>0</v>
      </c>
      <c r="D75" s="3">
        <f>FORMULAIRE!F105</f>
        <v>0</v>
      </c>
      <c r="E75" s="3">
        <f>FORMULAIRE!G105</f>
        <v>0</v>
      </c>
      <c r="F75" s="3">
        <f>FORMULAIRE!H105</f>
        <v>0</v>
      </c>
      <c r="G75" s="3">
        <f>FORMULAIRE!I105</f>
        <v>0</v>
      </c>
      <c r="H75" s="3">
        <f>FORMULAIRE!J105</f>
        <v>0</v>
      </c>
      <c r="I75" s="3">
        <f>FORMULAIRE!K105</f>
        <v>0</v>
      </c>
      <c r="J75" s="3">
        <f>FORMULAIRE!L105</f>
        <v>0</v>
      </c>
      <c r="K75" s="3">
        <f>FORMULAIRE!M105</f>
        <v>0</v>
      </c>
      <c r="L75" s="3" t="str">
        <f>FORMULAIRE!N105</f>
        <v>VILLEFRANCHE</v>
      </c>
      <c r="M75" s="3">
        <f>FORMULAIRE!O105</f>
        <v>75</v>
      </c>
      <c r="N75" s="3" t="str">
        <f>FORMULAIRE!P105</f>
        <v>Close</v>
      </c>
      <c r="O75" s="90" t="str">
        <f>FORMULAIRE!Q105</f>
        <v>Précisez votre remarque ici :</v>
      </c>
      <c r="P75" s="3">
        <f>FORMULAIRE!R105</f>
        <v>0</v>
      </c>
      <c r="Q75" s="3">
        <f>FORMULAIRE!S105</f>
        <v>0</v>
      </c>
      <c r="R75" s="3">
        <f>FORMULAIRE!T105</f>
        <v>0</v>
      </c>
      <c r="S75" s="3">
        <f>FORMULAIRE!U105</f>
        <v>0</v>
      </c>
      <c r="T75" s="3" t="str">
        <f>FORMULAIRE!V105</f>
        <v>EN SOIREE</v>
      </c>
      <c r="U75" s="3">
        <f>FORMULAIRE!W105</f>
        <v>0</v>
      </c>
      <c r="V75" s="3">
        <f>FORMULAIRE!X105</f>
        <v>0</v>
      </c>
      <c r="W75" s="3">
        <f>FORMULAIRE!Y105</f>
        <v>0</v>
      </c>
      <c r="X75" s="3">
        <f>FORMULAIRE!Z105</f>
        <v>0</v>
      </c>
    </row>
    <row r="76" spans="1:24" x14ac:dyDescent="0.25">
      <c r="A76" s="3" t="str">
        <f>FORMULAIRE!C106</f>
        <v>2nd degré</v>
      </c>
      <c r="B76" s="3">
        <f>FORMULAIRE!D106</f>
        <v>0</v>
      </c>
      <c r="C76" s="3">
        <f>FORMULAIRE!E106</f>
        <v>0</v>
      </c>
      <c r="D76" s="3">
        <f>FORMULAIRE!F106</f>
        <v>0</v>
      </c>
      <c r="E76" s="3">
        <f>FORMULAIRE!G106</f>
        <v>0</v>
      </c>
      <c r="F76" s="3">
        <f>FORMULAIRE!H106</f>
        <v>0</v>
      </c>
      <c r="G76" s="3">
        <f>FORMULAIRE!I106</f>
        <v>0</v>
      </c>
      <c r="H76" s="3">
        <f>FORMULAIRE!J106</f>
        <v>0</v>
      </c>
      <c r="I76" s="3">
        <f>FORMULAIRE!K106</f>
        <v>0</v>
      </c>
      <c r="J76" s="3">
        <f>FORMULAIRE!L106</f>
        <v>0</v>
      </c>
      <c r="K76" s="3">
        <f>FORMULAIRE!M106</f>
        <v>0</v>
      </c>
      <c r="L76" s="3" t="str">
        <f>FORMULAIRE!N106</f>
        <v>VILLEFRANCHE</v>
      </c>
      <c r="M76" s="3">
        <f>FORMULAIRE!O106</f>
        <v>76</v>
      </c>
      <c r="N76" s="3" t="str">
        <f>FORMULAIRE!P106</f>
        <v>Close</v>
      </c>
      <c r="O76" s="90" t="str">
        <f>FORMULAIRE!Q106</f>
        <v>Précisez votre remarque ici :</v>
      </c>
      <c r="P76" s="3">
        <f>FORMULAIRE!R106</f>
        <v>0</v>
      </c>
      <c r="Q76" s="3">
        <f>FORMULAIRE!S106</f>
        <v>0</v>
      </c>
      <c r="R76" s="3">
        <f>FORMULAIRE!T106</f>
        <v>0</v>
      </c>
      <c r="S76" s="3">
        <f>FORMULAIRE!U106</f>
        <v>0</v>
      </c>
      <c r="T76" s="3" t="str">
        <f>FORMULAIRE!V106</f>
        <v>EN SOIREE</v>
      </c>
      <c r="U76" s="3">
        <f>FORMULAIRE!W106</f>
        <v>0</v>
      </c>
      <c r="V76" s="3">
        <f>FORMULAIRE!X106</f>
        <v>0</v>
      </c>
      <c r="W76" s="3">
        <f>FORMULAIRE!Y106</f>
        <v>0</v>
      </c>
      <c r="X76" s="3">
        <f>FORMULAIRE!Z106</f>
        <v>0</v>
      </c>
    </row>
    <row r="77" spans="1:24" x14ac:dyDescent="0.25">
      <c r="A77" s="3" t="str">
        <f>FORMULAIRE!C107</f>
        <v>2nd degré</v>
      </c>
      <c r="B77" s="3">
        <f>FORMULAIRE!D107</f>
        <v>0</v>
      </c>
      <c r="C77" s="3">
        <f>FORMULAIRE!E107</f>
        <v>0</v>
      </c>
      <c r="D77" s="3">
        <f>FORMULAIRE!F107</f>
        <v>0</v>
      </c>
      <c r="E77" s="3">
        <f>FORMULAIRE!G107</f>
        <v>0</v>
      </c>
      <c r="F77" s="3">
        <f>FORMULAIRE!H107</f>
        <v>0</v>
      </c>
      <c r="G77" s="3">
        <f>FORMULAIRE!I107</f>
        <v>0</v>
      </c>
      <c r="H77" s="3">
        <f>FORMULAIRE!J107</f>
        <v>0</v>
      </c>
      <c r="I77" s="3">
        <f>FORMULAIRE!K107</f>
        <v>0</v>
      </c>
      <c r="J77" s="3">
        <f>FORMULAIRE!L107</f>
        <v>0</v>
      </c>
      <c r="K77" s="3">
        <f>FORMULAIRE!M107</f>
        <v>0</v>
      </c>
      <c r="L77" s="3" t="str">
        <f>FORMULAIRE!N107</f>
        <v>VILLEFRANCHE</v>
      </c>
      <c r="M77" s="3">
        <f>FORMULAIRE!O107</f>
        <v>77</v>
      </c>
      <c r="N77" s="3" t="str">
        <f>FORMULAIRE!P107</f>
        <v>Close</v>
      </c>
      <c r="O77" s="90" t="str">
        <f>FORMULAIRE!Q107</f>
        <v>Précisez votre remarque ici :</v>
      </c>
      <c r="P77" s="3">
        <f>FORMULAIRE!R107</f>
        <v>0</v>
      </c>
      <c r="Q77" s="3">
        <f>FORMULAIRE!S107</f>
        <v>0</v>
      </c>
      <c r="R77" s="3">
        <f>FORMULAIRE!T107</f>
        <v>0</v>
      </c>
      <c r="S77" s="3">
        <f>FORMULAIRE!U107</f>
        <v>0</v>
      </c>
      <c r="T77" s="3" t="str">
        <f>FORMULAIRE!V107</f>
        <v>EN SOIREE</v>
      </c>
      <c r="U77" s="3">
        <f>FORMULAIRE!W107</f>
        <v>0</v>
      </c>
      <c r="V77" s="3">
        <f>FORMULAIRE!X107</f>
        <v>0</v>
      </c>
      <c r="W77" s="3">
        <f>FORMULAIRE!Y107</f>
        <v>0</v>
      </c>
      <c r="X77" s="3">
        <f>FORMULAIRE!Z107</f>
        <v>0</v>
      </c>
    </row>
    <row r="78" spans="1:24" x14ac:dyDescent="0.25">
      <c r="A78" s="3" t="str">
        <f>FORMULAIRE!C108</f>
        <v>2nd degré</v>
      </c>
      <c r="B78" s="3">
        <f>FORMULAIRE!D108</f>
        <v>0</v>
      </c>
      <c r="C78" s="3">
        <f>FORMULAIRE!E108</f>
        <v>0</v>
      </c>
      <c r="D78" s="3">
        <f>FORMULAIRE!F108</f>
        <v>0</v>
      </c>
      <c r="E78" s="3">
        <f>FORMULAIRE!G108</f>
        <v>0</v>
      </c>
      <c r="F78" s="3">
        <f>FORMULAIRE!H108</f>
        <v>0</v>
      </c>
      <c r="G78" s="3">
        <f>FORMULAIRE!I108</f>
        <v>0</v>
      </c>
      <c r="H78" s="3">
        <f>FORMULAIRE!J108</f>
        <v>0</v>
      </c>
      <c r="I78" s="3">
        <f>FORMULAIRE!K108</f>
        <v>0</v>
      </c>
      <c r="J78" s="3">
        <f>FORMULAIRE!L108</f>
        <v>0</v>
      </c>
      <c r="K78" s="3">
        <f>FORMULAIRE!M108</f>
        <v>0</v>
      </c>
      <c r="L78" s="3" t="str">
        <f>FORMULAIRE!N108</f>
        <v>VILLEFRANCHE</v>
      </c>
      <c r="M78" s="3">
        <f>FORMULAIRE!O108</f>
        <v>78</v>
      </c>
      <c r="N78" s="3" t="str">
        <f>FORMULAIRE!P108</f>
        <v>Close</v>
      </c>
      <c r="O78" s="90" t="str">
        <f>FORMULAIRE!Q108</f>
        <v>Précisez votre remarque ici :</v>
      </c>
      <c r="P78" s="3">
        <f>FORMULAIRE!R108</f>
        <v>0</v>
      </c>
      <c r="Q78" s="3">
        <f>FORMULAIRE!S108</f>
        <v>0</v>
      </c>
      <c r="R78" s="3">
        <f>FORMULAIRE!T108</f>
        <v>0</v>
      </c>
      <c r="S78" s="3">
        <f>FORMULAIRE!U108</f>
        <v>0</v>
      </c>
      <c r="T78" s="3" t="str">
        <f>FORMULAIRE!V108</f>
        <v>EN SOIREE</v>
      </c>
      <c r="U78" s="3">
        <f>FORMULAIRE!W108</f>
        <v>0</v>
      </c>
      <c r="V78" s="3">
        <f>FORMULAIRE!X108</f>
        <v>0</v>
      </c>
      <c r="W78" s="3">
        <f>FORMULAIRE!Y108</f>
        <v>0</v>
      </c>
      <c r="X78" s="3">
        <f>FORMULAIRE!Z108</f>
        <v>0</v>
      </c>
    </row>
    <row r="79" spans="1:24" x14ac:dyDescent="0.25">
      <c r="A79" s="3" t="str">
        <f>FORMULAIRE!C109</f>
        <v>2nd degré</v>
      </c>
      <c r="B79" s="3">
        <f>FORMULAIRE!D109</f>
        <v>0</v>
      </c>
      <c r="C79" s="3">
        <f>FORMULAIRE!E109</f>
        <v>0</v>
      </c>
      <c r="D79" s="3">
        <f>FORMULAIRE!F109</f>
        <v>0</v>
      </c>
      <c r="E79" s="3">
        <f>FORMULAIRE!G109</f>
        <v>0</v>
      </c>
      <c r="F79" s="3">
        <f>FORMULAIRE!H109</f>
        <v>0</v>
      </c>
      <c r="G79" s="3">
        <f>FORMULAIRE!I109</f>
        <v>0</v>
      </c>
      <c r="H79" s="3">
        <f>FORMULAIRE!J109</f>
        <v>0</v>
      </c>
      <c r="I79" s="3">
        <f>FORMULAIRE!K109</f>
        <v>0</v>
      </c>
      <c r="J79" s="3">
        <f>FORMULAIRE!L109</f>
        <v>0</v>
      </c>
      <c r="K79" s="3">
        <f>FORMULAIRE!M109</f>
        <v>0</v>
      </c>
      <c r="L79" s="3" t="str">
        <f>FORMULAIRE!N109</f>
        <v>VILLEFRANCHE</v>
      </c>
      <c r="M79" s="3">
        <f>FORMULAIRE!O109</f>
        <v>79</v>
      </c>
      <c r="N79" s="3" t="str">
        <f>FORMULAIRE!P109</f>
        <v>I'm deranged</v>
      </c>
      <c r="O79" s="90" t="str">
        <f>FORMULAIRE!Q109</f>
        <v>Précisez votre remarque ici :</v>
      </c>
      <c r="P79" s="3">
        <f>FORMULAIRE!R109</f>
        <v>0</v>
      </c>
      <c r="Q79" s="3">
        <f>FORMULAIRE!S109</f>
        <v>0</v>
      </c>
      <c r="R79" s="3">
        <f>FORMULAIRE!T109</f>
        <v>0</v>
      </c>
      <c r="S79" s="3">
        <f>FORMULAIRE!U109</f>
        <v>0</v>
      </c>
      <c r="T79" s="3" t="str">
        <f>FORMULAIRE!V109</f>
        <v>EN SOIREE</v>
      </c>
      <c r="U79" s="3">
        <f>FORMULAIRE!W109</f>
        <v>0</v>
      </c>
      <c r="V79" s="3">
        <f>FORMULAIRE!X109</f>
        <v>0</v>
      </c>
      <c r="W79" s="3">
        <f>FORMULAIRE!Y109</f>
        <v>0</v>
      </c>
      <c r="X79" s="3">
        <f>FORMULAIRE!Z109</f>
        <v>0</v>
      </c>
    </row>
    <row r="80" spans="1:24" x14ac:dyDescent="0.25">
      <c r="A80" s="3" t="str">
        <f>FORMULAIRE!C110</f>
        <v>2nd degré</v>
      </c>
      <c r="B80" s="3">
        <f>FORMULAIRE!D110</f>
        <v>0</v>
      </c>
      <c r="C80" s="3">
        <f>FORMULAIRE!E110</f>
        <v>0</v>
      </c>
      <c r="D80" s="3">
        <f>FORMULAIRE!F110</f>
        <v>0</v>
      </c>
      <c r="E80" s="3">
        <f>FORMULAIRE!G110</f>
        <v>0</v>
      </c>
      <c r="F80" s="3">
        <f>FORMULAIRE!H110</f>
        <v>0</v>
      </c>
      <c r="G80" s="3">
        <f>FORMULAIRE!I110</f>
        <v>0</v>
      </c>
      <c r="H80" s="3">
        <f>FORMULAIRE!J110</f>
        <v>0</v>
      </c>
      <c r="I80" s="3">
        <f>FORMULAIRE!K110</f>
        <v>0</v>
      </c>
      <c r="J80" s="3">
        <f>FORMULAIRE!L110</f>
        <v>0</v>
      </c>
      <c r="K80" s="3">
        <f>FORMULAIRE!M110</f>
        <v>0</v>
      </c>
      <c r="L80" s="3" t="str">
        <f>FORMULAIRE!N110</f>
        <v>VILLEFRANCHE</v>
      </c>
      <c r="M80" s="3">
        <f>FORMULAIRE!O110</f>
        <v>80</v>
      </c>
      <c r="N80" s="3" t="str">
        <f>FORMULAIRE!P110</f>
        <v>I'm deranged</v>
      </c>
      <c r="O80" s="90" t="str">
        <f>FORMULAIRE!Q110</f>
        <v>Précisez votre remarque ici :</v>
      </c>
      <c r="P80" s="3">
        <f>FORMULAIRE!R110</f>
        <v>0</v>
      </c>
      <c r="Q80" s="3">
        <f>FORMULAIRE!S110</f>
        <v>0</v>
      </c>
      <c r="R80" s="3">
        <f>FORMULAIRE!T110</f>
        <v>0</v>
      </c>
      <c r="S80" s="3">
        <f>FORMULAIRE!U110</f>
        <v>0</v>
      </c>
      <c r="T80" s="3" t="str">
        <f>FORMULAIRE!V110</f>
        <v>EN SOIREE</v>
      </c>
      <c r="U80" s="3">
        <f>FORMULAIRE!W110</f>
        <v>0</v>
      </c>
      <c r="V80" s="3">
        <f>FORMULAIRE!X110</f>
        <v>0</v>
      </c>
      <c r="W80" s="3">
        <f>FORMULAIRE!Y110</f>
        <v>0</v>
      </c>
      <c r="X80" s="3">
        <f>FORMULAIRE!Z110</f>
        <v>0</v>
      </c>
    </row>
    <row r="81" spans="1:24" x14ac:dyDescent="0.25">
      <c r="A81" s="3" t="str">
        <f>FORMULAIRE!C111</f>
        <v>2nd degré</v>
      </c>
      <c r="B81" s="3">
        <f>FORMULAIRE!D111</f>
        <v>0</v>
      </c>
      <c r="C81" s="3">
        <f>FORMULAIRE!E111</f>
        <v>0</v>
      </c>
      <c r="D81" s="3">
        <f>FORMULAIRE!F111</f>
        <v>0</v>
      </c>
      <c r="E81" s="3">
        <f>FORMULAIRE!G111</f>
        <v>0</v>
      </c>
      <c r="F81" s="3">
        <f>FORMULAIRE!H111</f>
        <v>0</v>
      </c>
      <c r="G81" s="3">
        <f>FORMULAIRE!I111</f>
        <v>0</v>
      </c>
      <c r="H81" s="3">
        <f>FORMULAIRE!J111</f>
        <v>0</v>
      </c>
      <c r="I81" s="3">
        <f>FORMULAIRE!K111</f>
        <v>0</v>
      </c>
      <c r="J81" s="3">
        <f>FORMULAIRE!L111</f>
        <v>0</v>
      </c>
      <c r="K81" s="3">
        <f>FORMULAIRE!M111</f>
        <v>0</v>
      </c>
      <c r="L81" s="3" t="str">
        <f>FORMULAIRE!N111</f>
        <v>VILLEFRANCHE</v>
      </c>
      <c r="M81" s="3">
        <f>FORMULAIRE!O111</f>
        <v>81</v>
      </c>
      <c r="N81" s="3" t="str">
        <f>FORMULAIRE!P111</f>
        <v>I'm deranged</v>
      </c>
      <c r="O81" s="90" t="str">
        <f>FORMULAIRE!Q111</f>
        <v>Précisez votre remarque ici :</v>
      </c>
      <c r="P81" s="3">
        <f>FORMULAIRE!R111</f>
        <v>0</v>
      </c>
      <c r="Q81" s="3">
        <f>FORMULAIRE!S111</f>
        <v>0</v>
      </c>
      <c r="R81" s="3">
        <f>FORMULAIRE!T111</f>
        <v>0</v>
      </c>
      <c r="S81" s="3">
        <f>FORMULAIRE!U111</f>
        <v>0</v>
      </c>
      <c r="T81" s="3" t="str">
        <f>FORMULAIRE!V111</f>
        <v>EN SOIREE</v>
      </c>
      <c r="U81" s="3">
        <f>FORMULAIRE!W111</f>
        <v>0</v>
      </c>
      <c r="V81" s="3">
        <f>FORMULAIRE!X111</f>
        <v>0</v>
      </c>
      <c r="W81" s="3">
        <f>FORMULAIRE!Y111</f>
        <v>0</v>
      </c>
      <c r="X81" s="3">
        <f>FORMULAIRE!Z111</f>
        <v>0</v>
      </c>
    </row>
    <row r="82" spans="1:24" x14ac:dyDescent="0.25">
      <c r="A82" s="3" t="str">
        <f>FORMULAIRE!C112</f>
        <v>2nd degré</v>
      </c>
      <c r="B82" s="3">
        <f>FORMULAIRE!D112</f>
        <v>0</v>
      </c>
      <c r="C82" s="3">
        <f>FORMULAIRE!E112</f>
        <v>0</v>
      </c>
      <c r="D82" s="3">
        <f>FORMULAIRE!F112</f>
        <v>0</v>
      </c>
      <c r="E82" s="3">
        <f>FORMULAIRE!G112</f>
        <v>0</v>
      </c>
      <c r="F82" s="3">
        <f>FORMULAIRE!H112</f>
        <v>0</v>
      </c>
      <c r="G82" s="3">
        <f>FORMULAIRE!I112</f>
        <v>0</v>
      </c>
      <c r="H82" s="3">
        <f>FORMULAIRE!J112</f>
        <v>0</v>
      </c>
      <c r="I82" s="3">
        <f>FORMULAIRE!K112</f>
        <v>0</v>
      </c>
      <c r="J82" s="3">
        <f>FORMULAIRE!L112</f>
        <v>0</v>
      </c>
      <c r="K82" s="3">
        <f>FORMULAIRE!M112</f>
        <v>0</v>
      </c>
      <c r="L82" s="3" t="str">
        <f>FORMULAIRE!N112</f>
        <v>VILLEFRANCHE</v>
      </c>
      <c r="M82" s="3">
        <f>FORMULAIRE!O112</f>
        <v>82</v>
      </c>
      <c r="N82" s="3" t="str">
        <f>FORMULAIRE!P112</f>
        <v>I'm deranged</v>
      </c>
      <c r="O82" s="90" t="str">
        <f>FORMULAIRE!Q112</f>
        <v>Précisez votre remarque ici :</v>
      </c>
      <c r="P82" s="3">
        <f>FORMULAIRE!R112</f>
        <v>0</v>
      </c>
      <c r="Q82" s="3">
        <f>FORMULAIRE!S112</f>
        <v>0</v>
      </c>
      <c r="R82" s="3">
        <f>FORMULAIRE!T112</f>
        <v>0</v>
      </c>
      <c r="S82" s="3">
        <f>FORMULAIRE!U112</f>
        <v>0</v>
      </c>
      <c r="T82" s="3" t="str">
        <f>FORMULAIRE!V112</f>
        <v>EN SOIREE</v>
      </c>
      <c r="U82" s="3">
        <f>FORMULAIRE!W112</f>
        <v>0</v>
      </c>
      <c r="V82" s="3">
        <f>FORMULAIRE!X112</f>
        <v>0</v>
      </c>
      <c r="W82" s="3">
        <f>FORMULAIRE!Y112</f>
        <v>0</v>
      </c>
      <c r="X82" s="3">
        <f>FORMULAIRE!Z112</f>
        <v>0</v>
      </c>
    </row>
    <row r="83" spans="1:24" x14ac:dyDescent="0.25">
      <c r="A83" s="3" t="str">
        <f>FORMULAIRE!C113</f>
        <v>2nd degré</v>
      </c>
      <c r="B83" s="3">
        <f>FORMULAIRE!D113</f>
        <v>0</v>
      </c>
      <c r="C83" s="3">
        <f>FORMULAIRE!E113</f>
        <v>0</v>
      </c>
      <c r="D83" s="3">
        <f>FORMULAIRE!F113</f>
        <v>0</v>
      </c>
      <c r="E83" s="3">
        <f>FORMULAIRE!G113</f>
        <v>0</v>
      </c>
      <c r="F83" s="3">
        <f>FORMULAIRE!H113</f>
        <v>0</v>
      </c>
      <c r="G83" s="3">
        <f>FORMULAIRE!I113</f>
        <v>0</v>
      </c>
      <c r="H83" s="3">
        <f>FORMULAIRE!J113</f>
        <v>0</v>
      </c>
      <c r="I83" s="3">
        <f>FORMULAIRE!K113</f>
        <v>0</v>
      </c>
      <c r="J83" s="3">
        <f>FORMULAIRE!L113</f>
        <v>0</v>
      </c>
      <c r="K83" s="3">
        <f>FORMULAIRE!M113</f>
        <v>0</v>
      </c>
      <c r="L83" s="3" t="str">
        <f>FORMULAIRE!N113</f>
        <v>VILLEFRANCHE</v>
      </c>
      <c r="M83" s="3">
        <f>FORMULAIRE!O113</f>
        <v>83</v>
      </c>
      <c r="N83" s="3" t="str">
        <f>FORMULAIRE!P113</f>
        <v>I'm deranged</v>
      </c>
      <c r="O83" s="90" t="str">
        <f>FORMULAIRE!Q113</f>
        <v>Précisez votre remarque ici :</v>
      </c>
      <c r="P83" s="3">
        <f>FORMULAIRE!R113</f>
        <v>0</v>
      </c>
      <c r="Q83" s="3">
        <f>FORMULAIRE!S113</f>
        <v>0</v>
      </c>
      <c r="R83" s="3">
        <f>FORMULAIRE!T113</f>
        <v>0</v>
      </c>
      <c r="S83" s="3">
        <f>FORMULAIRE!U113</f>
        <v>0</v>
      </c>
      <c r="T83" s="3" t="str">
        <f>FORMULAIRE!V113</f>
        <v>EN SOIREE</v>
      </c>
      <c r="U83" s="3">
        <f>FORMULAIRE!W113</f>
        <v>0</v>
      </c>
      <c r="V83" s="3">
        <f>FORMULAIRE!X113</f>
        <v>0</v>
      </c>
      <c r="W83" s="3">
        <f>FORMULAIRE!Y113</f>
        <v>0</v>
      </c>
      <c r="X83" s="3">
        <f>FORMULAIRE!Z113</f>
        <v>0</v>
      </c>
    </row>
    <row r="84" spans="1:24" x14ac:dyDescent="0.25">
      <c r="A84" s="3" t="str">
        <f>FORMULAIRE!C114</f>
        <v>2nd degré</v>
      </c>
      <c r="B84" s="3">
        <f>FORMULAIRE!D114</f>
        <v>0</v>
      </c>
      <c r="C84" s="3">
        <f>FORMULAIRE!E114</f>
        <v>0</v>
      </c>
      <c r="D84" s="3">
        <f>FORMULAIRE!F114</f>
        <v>0</v>
      </c>
      <c r="E84" s="3">
        <f>FORMULAIRE!G114</f>
        <v>0</v>
      </c>
      <c r="F84" s="3">
        <f>FORMULAIRE!H114</f>
        <v>0</v>
      </c>
      <c r="G84" s="3">
        <f>FORMULAIRE!I114</f>
        <v>0</v>
      </c>
      <c r="H84" s="3">
        <f>FORMULAIRE!J114</f>
        <v>0</v>
      </c>
      <c r="I84" s="3">
        <f>FORMULAIRE!K114</f>
        <v>0</v>
      </c>
      <c r="J84" s="3">
        <f>FORMULAIRE!L114</f>
        <v>0</v>
      </c>
      <c r="K84" s="3">
        <f>FORMULAIRE!M114</f>
        <v>0</v>
      </c>
      <c r="L84" s="3" t="str">
        <f>FORMULAIRE!N114</f>
        <v>VILLEFRANCHE</v>
      </c>
      <c r="M84" s="3">
        <f>FORMULAIRE!O114</f>
        <v>84</v>
      </c>
      <c r="N84" s="3" t="str">
        <f>FORMULAIRE!P114</f>
        <v>I'm deranged</v>
      </c>
      <c r="O84" s="90" t="str">
        <f>FORMULAIRE!Q114</f>
        <v>Précisez votre remarque ici :</v>
      </c>
      <c r="P84" s="3">
        <f>FORMULAIRE!R114</f>
        <v>0</v>
      </c>
      <c r="Q84" s="3">
        <f>FORMULAIRE!S114</f>
        <v>0</v>
      </c>
      <c r="R84" s="3">
        <f>FORMULAIRE!T114</f>
        <v>0</v>
      </c>
      <c r="S84" s="3">
        <f>FORMULAIRE!U114</f>
        <v>0</v>
      </c>
      <c r="T84" s="3" t="str">
        <f>FORMULAIRE!V114</f>
        <v>EN SOIREE</v>
      </c>
      <c r="U84" s="3">
        <f>FORMULAIRE!W114</f>
        <v>0</v>
      </c>
      <c r="V84" s="3">
        <f>FORMULAIRE!X114</f>
        <v>0</v>
      </c>
      <c r="W84" s="3">
        <f>FORMULAIRE!Y114</f>
        <v>0</v>
      </c>
      <c r="X84" s="3">
        <f>FORMULAIRE!Z114</f>
        <v>0</v>
      </c>
    </row>
    <row r="85" spans="1:24" x14ac:dyDescent="0.25">
      <c r="A85" s="3" t="str">
        <f>FORMULAIRE!C115</f>
        <v>2nd degré</v>
      </c>
      <c r="B85" s="3">
        <f>FORMULAIRE!D115</f>
        <v>0</v>
      </c>
      <c r="C85" s="3">
        <f>FORMULAIRE!E115</f>
        <v>0</v>
      </c>
      <c r="D85" s="3">
        <f>FORMULAIRE!F115</f>
        <v>0</v>
      </c>
      <c r="E85" s="3">
        <f>FORMULAIRE!G115</f>
        <v>0</v>
      </c>
      <c r="F85" s="3">
        <f>FORMULAIRE!H115</f>
        <v>0</v>
      </c>
      <c r="G85" s="3">
        <f>FORMULAIRE!I115</f>
        <v>0</v>
      </c>
      <c r="H85" s="3">
        <f>FORMULAIRE!J115</f>
        <v>0</v>
      </c>
      <c r="I85" s="3">
        <f>FORMULAIRE!K115</f>
        <v>0</v>
      </c>
      <c r="J85" s="3">
        <f>FORMULAIRE!L115</f>
        <v>0</v>
      </c>
      <c r="K85" s="3">
        <f>FORMULAIRE!M115</f>
        <v>0</v>
      </c>
      <c r="L85" s="3" t="str">
        <f>FORMULAIRE!N115</f>
        <v>VILLEFRANCHE</v>
      </c>
      <c r="M85" s="3">
        <f>FORMULAIRE!O115</f>
        <v>85</v>
      </c>
      <c r="N85" s="3" t="str">
        <f>FORMULAIRE!P115</f>
        <v>Valentina</v>
      </c>
      <c r="O85" s="90" t="str">
        <f>FORMULAIRE!Q115</f>
        <v>Précisez votre remarque ici :</v>
      </c>
      <c r="P85" s="3">
        <f>FORMULAIRE!R115</f>
        <v>0</v>
      </c>
      <c r="Q85" s="3">
        <f>FORMULAIRE!S115</f>
        <v>0</v>
      </c>
      <c r="R85" s="3">
        <f>FORMULAIRE!T115</f>
        <v>0</v>
      </c>
      <c r="S85" s="3">
        <f>FORMULAIRE!U115</f>
        <v>0</v>
      </c>
      <c r="T85" s="3" t="str">
        <f>FORMULAIRE!V115</f>
        <v>EN SOIREE</v>
      </c>
      <c r="U85" s="3">
        <f>FORMULAIRE!W115</f>
        <v>0</v>
      </c>
      <c r="V85" s="3">
        <f>FORMULAIRE!X115</f>
        <v>0</v>
      </c>
      <c r="W85" s="3">
        <f>FORMULAIRE!Y115</f>
        <v>0</v>
      </c>
      <c r="X85" s="3">
        <f>FORMULAIRE!Z115</f>
        <v>0</v>
      </c>
    </row>
    <row r="86" spans="1:24" x14ac:dyDescent="0.25">
      <c r="A86" s="3" t="str">
        <f>FORMULAIRE!C116</f>
        <v>2nd degré</v>
      </c>
      <c r="B86" s="3">
        <f>FORMULAIRE!D116</f>
        <v>0</v>
      </c>
      <c r="C86" s="3">
        <f>FORMULAIRE!E116</f>
        <v>0</v>
      </c>
      <c r="D86" s="3">
        <f>FORMULAIRE!F116</f>
        <v>0</v>
      </c>
      <c r="E86" s="3">
        <f>FORMULAIRE!G116</f>
        <v>0</v>
      </c>
      <c r="F86" s="3">
        <f>FORMULAIRE!H116</f>
        <v>0</v>
      </c>
      <c r="G86" s="3">
        <f>FORMULAIRE!I116</f>
        <v>0</v>
      </c>
      <c r="H86" s="3">
        <f>FORMULAIRE!J116</f>
        <v>0</v>
      </c>
      <c r="I86" s="3">
        <f>FORMULAIRE!K116</f>
        <v>0</v>
      </c>
      <c r="J86" s="3">
        <f>FORMULAIRE!L116</f>
        <v>0</v>
      </c>
      <c r="K86" s="3">
        <f>FORMULAIRE!M116</f>
        <v>0</v>
      </c>
      <c r="L86" s="3" t="str">
        <f>FORMULAIRE!N116</f>
        <v>VILLEFRANCHE</v>
      </c>
      <c r="M86" s="3">
        <f>FORMULAIRE!O116</f>
        <v>86</v>
      </c>
      <c r="N86" s="3" t="str">
        <f>FORMULAIRE!P116</f>
        <v>Valentina</v>
      </c>
      <c r="O86" s="90" t="str">
        <f>FORMULAIRE!Q116</f>
        <v>Précisez votre remarque ici :</v>
      </c>
      <c r="P86" s="3">
        <f>FORMULAIRE!R116</f>
        <v>0</v>
      </c>
      <c r="Q86" s="3">
        <f>FORMULAIRE!S116</f>
        <v>0</v>
      </c>
      <c r="R86" s="3">
        <f>FORMULAIRE!T116</f>
        <v>0</v>
      </c>
      <c r="S86" s="3">
        <f>FORMULAIRE!U116</f>
        <v>0</v>
      </c>
      <c r="T86" s="3" t="str">
        <f>FORMULAIRE!V116</f>
        <v>EN SOIREE</v>
      </c>
      <c r="U86" s="3">
        <f>FORMULAIRE!W116</f>
        <v>0</v>
      </c>
      <c r="V86" s="3">
        <f>FORMULAIRE!X116</f>
        <v>0</v>
      </c>
      <c r="W86" s="3">
        <f>FORMULAIRE!Y116</f>
        <v>0</v>
      </c>
      <c r="X86" s="3">
        <f>FORMULAIRE!Z116</f>
        <v>0</v>
      </c>
    </row>
    <row r="87" spans="1:24" x14ac:dyDescent="0.25">
      <c r="A87" s="3" t="str">
        <f>FORMULAIRE!C117</f>
        <v>2nd degré</v>
      </c>
      <c r="B87" s="3">
        <f>FORMULAIRE!D117</f>
        <v>0</v>
      </c>
      <c r="C87" s="3">
        <f>FORMULAIRE!E117</f>
        <v>0</v>
      </c>
      <c r="D87" s="3">
        <f>FORMULAIRE!F117</f>
        <v>0</v>
      </c>
      <c r="E87" s="3">
        <f>FORMULAIRE!G117</f>
        <v>0</v>
      </c>
      <c r="F87" s="3">
        <f>FORMULAIRE!H117</f>
        <v>0</v>
      </c>
      <c r="G87" s="3">
        <f>FORMULAIRE!I117</f>
        <v>0</v>
      </c>
      <c r="H87" s="3">
        <f>FORMULAIRE!J117</f>
        <v>0</v>
      </c>
      <c r="I87" s="3">
        <f>FORMULAIRE!K117</f>
        <v>0</v>
      </c>
      <c r="J87" s="3">
        <f>FORMULAIRE!L117</f>
        <v>0</v>
      </c>
      <c r="K87" s="3">
        <f>FORMULAIRE!M117</f>
        <v>0</v>
      </c>
      <c r="L87" s="3" t="str">
        <f>FORMULAIRE!N117</f>
        <v>VILLEFRANCHE</v>
      </c>
      <c r="M87" s="3">
        <f>FORMULAIRE!O117</f>
        <v>87</v>
      </c>
      <c r="N87" s="3" t="str">
        <f>FORMULAIRE!P117</f>
        <v>Valentina</v>
      </c>
      <c r="O87" s="90" t="str">
        <f>FORMULAIRE!Q117</f>
        <v>Précisez votre remarque ici :</v>
      </c>
      <c r="P87" s="3">
        <f>FORMULAIRE!R117</f>
        <v>0</v>
      </c>
      <c r="Q87" s="3">
        <f>FORMULAIRE!S117</f>
        <v>0</v>
      </c>
      <c r="R87" s="3">
        <f>FORMULAIRE!T117</f>
        <v>0</v>
      </c>
      <c r="S87" s="3">
        <f>FORMULAIRE!U117</f>
        <v>0</v>
      </c>
      <c r="T87" s="3" t="str">
        <f>FORMULAIRE!V117</f>
        <v>EN SOIREE</v>
      </c>
      <c r="U87" s="3">
        <f>FORMULAIRE!W117</f>
        <v>0</v>
      </c>
      <c r="V87" s="3">
        <f>FORMULAIRE!X117</f>
        <v>0</v>
      </c>
      <c r="W87" s="3">
        <f>FORMULAIRE!Y117</f>
        <v>0</v>
      </c>
      <c r="X87" s="3">
        <f>FORMULAIRE!Z117</f>
        <v>0</v>
      </c>
    </row>
    <row r="88" spans="1:24" x14ac:dyDescent="0.25">
      <c r="A88" s="3" t="str">
        <f>FORMULAIRE!C118</f>
        <v>2nd degré</v>
      </c>
      <c r="B88" s="3">
        <f>FORMULAIRE!D118</f>
        <v>0</v>
      </c>
      <c r="C88" s="3">
        <f>FORMULAIRE!E118</f>
        <v>0</v>
      </c>
      <c r="D88" s="3">
        <f>FORMULAIRE!F118</f>
        <v>0</v>
      </c>
      <c r="E88" s="3">
        <f>FORMULAIRE!G118</f>
        <v>0</v>
      </c>
      <c r="F88" s="3">
        <f>FORMULAIRE!H118</f>
        <v>0</v>
      </c>
      <c r="G88" s="3">
        <f>FORMULAIRE!I118</f>
        <v>0</v>
      </c>
      <c r="H88" s="3">
        <f>FORMULAIRE!J118</f>
        <v>0</v>
      </c>
      <c r="I88" s="3">
        <f>FORMULAIRE!K118</f>
        <v>0</v>
      </c>
      <c r="J88" s="3">
        <f>FORMULAIRE!L118</f>
        <v>0</v>
      </c>
      <c r="K88" s="3">
        <f>FORMULAIRE!M118</f>
        <v>0</v>
      </c>
      <c r="L88" s="3" t="str">
        <f>FORMULAIRE!N118</f>
        <v>VILLEFRANCHE</v>
      </c>
      <c r="M88" s="3">
        <f>FORMULAIRE!O118</f>
        <v>88</v>
      </c>
      <c r="N88" s="3" t="str">
        <f>FORMULAIRE!P118</f>
        <v>Valentina</v>
      </c>
      <c r="O88" s="90" t="str">
        <f>FORMULAIRE!Q118</f>
        <v>Précisez votre remarque ici :</v>
      </c>
      <c r="P88" s="3">
        <f>FORMULAIRE!R118</f>
        <v>0</v>
      </c>
      <c r="Q88" s="3">
        <f>FORMULAIRE!S118</f>
        <v>0</v>
      </c>
      <c r="R88" s="3">
        <f>FORMULAIRE!T118</f>
        <v>0</v>
      </c>
      <c r="S88" s="3">
        <f>FORMULAIRE!U118</f>
        <v>0</v>
      </c>
      <c r="T88" s="3" t="str">
        <f>FORMULAIRE!V118</f>
        <v>EN SOIREE</v>
      </c>
      <c r="U88" s="3">
        <f>FORMULAIRE!W118</f>
        <v>0</v>
      </c>
      <c r="V88" s="3">
        <f>FORMULAIRE!X118</f>
        <v>0</v>
      </c>
      <c r="W88" s="3">
        <f>FORMULAIRE!Y118</f>
        <v>0</v>
      </c>
      <c r="X88" s="3">
        <f>FORMULAIRE!Z118</f>
        <v>0</v>
      </c>
    </row>
    <row r="89" spans="1:24" x14ac:dyDescent="0.25">
      <c r="A89" s="3" t="str">
        <f>FORMULAIRE!C119</f>
        <v>2nd degré</v>
      </c>
      <c r="B89" s="3">
        <f>FORMULAIRE!D119</f>
        <v>0</v>
      </c>
      <c r="C89" s="3">
        <f>FORMULAIRE!E119</f>
        <v>0</v>
      </c>
      <c r="D89" s="3">
        <f>FORMULAIRE!F119</f>
        <v>0</v>
      </c>
      <c r="E89" s="3">
        <f>FORMULAIRE!G119</f>
        <v>0</v>
      </c>
      <c r="F89" s="3">
        <f>FORMULAIRE!H119</f>
        <v>0</v>
      </c>
      <c r="G89" s="3">
        <f>FORMULAIRE!I119</f>
        <v>0</v>
      </c>
      <c r="H89" s="3">
        <f>FORMULAIRE!J119</f>
        <v>0</v>
      </c>
      <c r="I89" s="3">
        <f>FORMULAIRE!K119</f>
        <v>0</v>
      </c>
      <c r="J89" s="3">
        <f>FORMULAIRE!L119</f>
        <v>0</v>
      </c>
      <c r="K89" s="3">
        <f>FORMULAIRE!M119</f>
        <v>0</v>
      </c>
      <c r="L89" s="3" t="str">
        <f>FORMULAIRE!N119</f>
        <v>VILLEFRANCHE</v>
      </c>
      <c r="M89" s="3">
        <f>FORMULAIRE!O119</f>
        <v>89</v>
      </c>
      <c r="N89" s="3" t="str">
        <f>FORMULAIRE!P119</f>
        <v>Valentina</v>
      </c>
      <c r="O89" s="90" t="str">
        <f>FORMULAIRE!Q119</f>
        <v>Précisez votre remarque ici :</v>
      </c>
      <c r="P89" s="3">
        <f>FORMULAIRE!R119</f>
        <v>0</v>
      </c>
      <c r="Q89" s="3">
        <f>FORMULAIRE!S119</f>
        <v>0</v>
      </c>
      <c r="R89" s="3">
        <f>FORMULAIRE!T119</f>
        <v>0</v>
      </c>
      <c r="S89" s="3">
        <f>FORMULAIRE!U119</f>
        <v>0</v>
      </c>
      <c r="T89" s="3" t="str">
        <f>FORMULAIRE!V119</f>
        <v>EN SOIREE</v>
      </c>
      <c r="U89" s="3">
        <f>FORMULAIRE!W119</f>
        <v>0</v>
      </c>
      <c r="V89" s="3">
        <f>FORMULAIRE!X119</f>
        <v>0</v>
      </c>
      <c r="W89" s="3">
        <f>FORMULAIRE!Y119</f>
        <v>0</v>
      </c>
      <c r="X89" s="3">
        <f>FORMULAIRE!Z119</f>
        <v>0</v>
      </c>
    </row>
    <row r="90" spans="1:24" x14ac:dyDescent="0.25">
      <c r="A90" s="3" t="str">
        <f>FORMULAIRE!C120</f>
        <v>2nd degré</v>
      </c>
      <c r="B90" s="3">
        <f>FORMULAIRE!D120</f>
        <v>0</v>
      </c>
      <c r="C90" s="3">
        <f>FORMULAIRE!E120</f>
        <v>0</v>
      </c>
      <c r="D90" s="3">
        <f>FORMULAIRE!F120</f>
        <v>0</v>
      </c>
      <c r="E90" s="3">
        <f>FORMULAIRE!G120</f>
        <v>0</v>
      </c>
      <c r="F90" s="3">
        <f>FORMULAIRE!H120</f>
        <v>0</v>
      </c>
      <c r="G90" s="3">
        <f>FORMULAIRE!I120</f>
        <v>0</v>
      </c>
      <c r="H90" s="3">
        <f>FORMULAIRE!J120</f>
        <v>0</v>
      </c>
      <c r="I90" s="3">
        <f>FORMULAIRE!K120</f>
        <v>0</v>
      </c>
      <c r="J90" s="3">
        <f>FORMULAIRE!L120</f>
        <v>0</v>
      </c>
      <c r="K90" s="3">
        <f>FORMULAIRE!M120</f>
        <v>0</v>
      </c>
      <c r="L90" s="3" t="str">
        <f>FORMULAIRE!N120</f>
        <v>VILLEFRANCHE</v>
      </c>
      <c r="M90" s="3">
        <f>FORMULAIRE!O120</f>
        <v>90</v>
      </c>
      <c r="N90" s="3" t="str">
        <f>FORMULAIRE!P120</f>
        <v>Valentina</v>
      </c>
      <c r="O90" s="90" t="str">
        <f>FORMULAIRE!Q120</f>
        <v>Précisez votre remarque ici :</v>
      </c>
      <c r="P90" s="3">
        <f>FORMULAIRE!R120</f>
        <v>0</v>
      </c>
      <c r="Q90" s="3">
        <f>FORMULAIRE!S120</f>
        <v>0</v>
      </c>
      <c r="R90" s="3">
        <f>FORMULAIRE!T120</f>
        <v>0</v>
      </c>
      <c r="S90" s="3">
        <f>FORMULAIRE!U120</f>
        <v>0</v>
      </c>
      <c r="T90" s="3" t="str">
        <f>FORMULAIRE!V120</f>
        <v>EN SOIREE</v>
      </c>
      <c r="U90" s="3">
        <f>FORMULAIRE!W120</f>
        <v>0</v>
      </c>
      <c r="V90" s="3">
        <f>FORMULAIRE!X120</f>
        <v>0</v>
      </c>
      <c r="W90" s="3">
        <f>FORMULAIRE!Y120</f>
        <v>0</v>
      </c>
      <c r="X90" s="3">
        <f>FORMULAIRE!Z120</f>
        <v>0</v>
      </c>
    </row>
    <row r="91" spans="1:24" x14ac:dyDescent="0.25">
      <c r="A91" s="3" t="str">
        <f>FORMULAIRE!C121</f>
        <v>2nd degré</v>
      </c>
      <c r="B91" s="3">
        <f>FORMULAIRE!D121</f>
        <v>0</v>
      </c>
      <c r="C91" s="3">
        <f>FORMULAIRE!E121</f>
        <v>0</v>
      </c>
      <c r="D91" s="3">
        <f>FORMULAIRE!F121</f>
        <v>0</v>
      </c>
      <c r="E91" s="3">
        <f>FORMULAIRE!G121</f>
        <v>0</v>
      </c>
      <c r="F91" s="3">
        <f>FORMULAIRE!H121</f>
        <v>0</v>
      </c>
      <c r="G91" s="3">
        <f>FORMULAIRE!I121</f>
        <v>0</v>
      </c>
      <c r="H91" s="3">
        <f>FORMULAIRE!J121</f>
        <v>0</v>
      </c>
      <c r="I91" s="3">
        <f>FORMULAIRE!K121</f>
        <v>0</v>
      </c>
      <c r="J91" s="3">
        <f>FORMULAIRE!L121</f>
        <v>0</v>
      </c>
      <c r="K91" s="3">
        <f>FORMULAIRE!M121</f>
        <v>0</v>
      </c>
      <c r="L91" s="3" t="str">
        <f>FORMULAIRE!N121</f>
        <v>VILLEFRANCHE</v>
      </c>
      <c r="M91" s="3">
        <f>FORMULAIRE!O121</f>
        <v>91</v>
      </c>
      <c r="N91" s="3" t="str">
        <f>FORMULAIRE!P121</f>
        <v>L'affaire LEXPIRE</v>
      </c>
      <c r="O91" s="90" t="str">
        <f>FORMULAIRE!Q121</f>
        <v>Précisez votre remarque ici :</v>
      </c>
      <c r="P91" s="3">
        <f>FORMULAIRE!R121</f>
        <v>0</v>
      </c>
      <c r="Q91" s="3">
        <f>FORMULAIRE!S121</f>
        <v>0</v>
      </c>
      <c r="R91" s="3">
        <f>FORMULAIRE!T121</f>
        <v>0</v>
      </c>
      <c r="S91" s="3">
        <f>FORMULAIRE!U121</f>
        <v>0</v>
      </c>
      <c r="T91" s="3" t="str">
        <f>FORMULAIRE!V121</f>
        <v>EN SOIREE</v>
      </c>
      <c r="U91" s="3">
        <f>FORMULAIRE!W121</f>
        <v>0</v>
      </c>
      <c r="V91" s="3">
        <f>FORMULAIRE!X121</f>
        <v>0</v>
      </c>
      <c r="W91" s="3">
        <f>FORMULAIRE!Y121</f>
        <v>0</v>
      </c>
      <c r="X91" s="3">
        <f>FORMULAIRE!Z121</f>
        <v>0</v>
      </c>
    </row>
    <row r="92" spans="1:24" x14ac:dyDescent="0.25">
      <c r="A92" s="3" t="str">
        <f>FORMULAIRE!C122</f>
        <v>2nd degré</v>
      </c>
      <c r="B92" s="3">
        <f>FORMULAIRE!D122</f>
        <v>0</v>
      </c>
      <c r="C92" s="3">
        <f>FORMULAIRE!E122</f>
        <v>0</v>
      </c>
      <c r="D92" s="3">
        <f>FORMULAIRE!F122</f>
        <v>0</v>
      </c>
      <c r="E92" s="3">
        <f>FORMULAIRE!G122</f>
        <v>0</v>
      </c>
      <c r="F92" s="3">
        <f>FORMULAIRE!H122</f>
        <v>0</v>
      </c>
      <c r="G92" s="3">
        <f>FORMULAIRE!I122</f>
        <v>0</v>
      </c>
      <c r="H92" s="3">
        <f>FORMULAIRE!J122</f>
        <v>0</v>
      </c>
      <c r="I92" s="3">
        <f>FORMULAIRE!K122</f>
        <v>0</v>
      </c>
      <c r="J92" s="3">
        <f>FORMULAIRE!L122</f>
        <v>0</v>
      </c>
      <c r="K92" s="3">
        <f>FORMULAIRE!M122</f>
        <v>0</v>
      </c>
      <c r="L92" s="3" t="str">
        <f>FORMULAIRE!N122</f>
        <v>VILLEFRANCHE</v>
      </c>
      <c r="M92" s="3">
        <f>FORMULAIRE!O122</f>
        <v>92</v>
      </c>
      <c r="N92" s="3" t="str">
        <f>FORMULAIRE!P122</f>
        <v>L'affaire LEXPIRE</v>
      </c>
      <c r="O92" s="90" t="str">
        <f>FORMULAIRE!Q122</f>
        <v>Précisez votre remarque ici :</v>
      </c>
      <c r="P92" s="3">
        <f>FORMULAIRE!R122</f>
        <v>0</v>
      </c>
      <c r="Q92" s="3">
        <f>FORMULAIRE!S122</f>
        <v>0</v>
      </c>
      <c r="R92" s="3">
        <f>FORMULAIRE!T122</f>
        <v>0</v>
      </c>
      <c r="S92" s="3">
        <f>FORMULAIRE!U122</f>
        <v>0</v>
      </c>
      <c r="T92" s="3" t="str">
        <f>FORMULAIRE!V122</f>
        <v>EN SOIREE</v>
      </c>
      <c r="U92" s="3">
        <f>FORMULAIRE!W122</f>
        <v>0</v>
      </c>
      <c r="V92" s="3">
        <f>FORMULAIRE!X122</f>
        <v>0</v>
      </c>
      <c r="W92" s="3">
        <f>FORMULAIRE!Y122</f>
        <v>0</v>
      </c>
      <c r="X92" s="3">
        <f>FORMULAIRE!Z122</f>
        <v>0</v>
      </c>
    </row>
    <row r="93" spans="1:24" x14ac:dyDescent="0.25">
      <c r="A93" s="3" t="str">
        <f>FORMULAIRE!C123</f>
        <v>2nd degré</v>
      </c>
      <c r="B93" s="3">
        <f>FORMULAIRE!D123</f>
        <v>0</v>
      </c>
      <c r="C93" s="3">
        <f>FORMULAIRE!E123</f>
        <v>0</v>
      </c>
      <c r="D93" s="3">
        <f>FORMULAIRE!F123</f>
        <v>0</v>
      </c>
      <c r="E93" s="3">
        <f>FORMULAIRE!G123</f>
        <v>0</v>
      </c>
      <c r="F93" s="3">
        <f>FORMULAIRE!H123</f>
        <v>0</v>
      </c>
      <c r="G93" s="3">
        <f>FORMULAIRE!I123</f>
        <v>0</v>
      </c>
      <c r="H93" s="3">
        <f>FORMULAIRE!J123</f>
        <v>0</v>
      </c>
      <c r="I93" s="3">
        <f>FORMULAIRE!K123</f>
        <v>0</v>
      </c>
      <c r="J93" s="3">
        <f>FORMULAIRE!L123</f>
        <v>0</v>
      </c>
      <c r="K93" s="3">
        <f>FORMULAIRE!M123</f>
        <v>0</v>
      </c>
      <c r="L93" s="3" t="str">
        <f>FORMULAIRE!N123</f>
        <v>VILLEFRANCHE</v>
      </c>
      <c r="M93" s="3">
        <f>FORMULAIRE!O123</f>
        <v>93</v>
      </c>
      <c r="N93" s="3" t="str">
        <f>FORMULAIRE!P123</f>
        <v>L'affaire LEXPIRE</v>
      </c>
      <c r="O93" s="90" t="str">
        <f>FORMULAIRE!Q123</f>
        <v>Précisez votre remarque ici :</v>
      </c>
      <c r="P93" s="3">
        <f>FORMULAIRE!R123</f>
        <v>0</v>
      </c>
      <c r="Q93" s="3">
        <f>FORMULAIRE!S123</f>
        <v>0</v>
      </c>
      <c r="R93" s="3">
        <f>FORMULAIRE!T123</f>
        <v>0</v>
      </c>
      <c r="S93" s="3">
        <f>FORMULAIRE!U123</f>
        <v>0</v>
      </c>
      <c r="T93" s="3" t="str">
        <f>FORMULAIRE!V123</f>
        <v>EN SOIREE</v>
      </c>
      <c r="U93" s="3">
        <f>FORMULAIRE!W123</f>
        <v>0</v>
      </c>
      <c r="V93" s="3">
        <f>FORMULAIRE!X123</f>
        <v>0</v>
      </c>
      <c r="W93" s="3">
        <f>FORMULAIRE!Y123</f>
        <v>0</v>
      </c>
      <c r="X93" s="3">
        <f>FORMULAIRE!Z123</f>
        <v>0</v>
      </c>
    </row>
    <row r="94" spans="1:24" x14ac:dyDescent="0.25">
      <c r="A94" s="3" t="str">
        <f>FORMULAIRE!C124</f>
        <v>2nd degré</v>
      </c>
      <c r="B94" s="3">
        <f>FORMULAIRE!D124</f>
        <v>0</v>
      </c>
      <c r="C94" s="3">
        <f>FORMULAIRE!E124</f>
        <v>0</v>
      </c>
      <c r="D94" s="3">
        <f>FORMULAIRE!F124</f>
        <v>0</v>
      </c>
      <c r="E94" s="3">
        <f>FORMULAIRE!G124</f>
        <v>0</v>
      </c>
      <c r="F94" s="3">
        <f>FORMULAIRE!H124</f>
        <v>0</v>
      </c>
      <c r="G94" s="3">
        <f>FORMULAIRE!I124</f>
        <v>0</v>
      </c>
      <c r="H94" s="3">
        <f>FORMULAIRE!J124</f>
        <v>0</v>
      </c>
      <c r="I94" s="3">
        <f>FORMULAIRE!K124</f>
        <v>0</v>
      </c>
      <c r="J94" s="3">
        <f>FORMULAIRE!L124</f>
        <v>0</v>
      </c>
      <c r="K94" s="3">
        <f>FORMULAIRE!M124</f>
        <v>0</v>
      </c>
      <c r="L94" s="3" t="str">
        <f>FORMULAIRE!N124</f>
        <v>VILLEFRANCHE</v>
      </c>
      <c r="M94" s="3">
        <f>FORMULAIRE!O124</f>
        <v>94</v>
      </c>
      <c r="N94" s="3" t="str">
        <f>FORMULAIRE!P124</f>
        <v>L'affaire LEXPIRE</v>
      </c>
      <c r="O94" s="90" t="str">
        <f>FORMULAIRE!Q124</f>
        <v>Précisez votre remarque ici :</v>
      </c>
      <c r="P94" s="3">
        <f>FORMULAIRE!R124</f>
        <v>0</v>
      </c>
      <c r="Q94" s="3">
        <f>FORMULAIRE!S124</f>
        <v>0</v>
      </c>
      <c r="R94" s="3">
        <f>FORMULAIRE!T124</f>
        <v>0</v>
      </c>
      <c r="S94" s="3">
        <f>FORMULAIRE!U124</f>
        <v>0</v>
      </c>
      <c r="T94" s="3" t="str">
        <f>FORMULAIRE!V124</f>
        <v>EN SOIREE</v>
      </c>
      <c r="U94" s="3">
        <f>FORMULAIRE!W124</f>
        <v>0</v>
      </c>
      <c r="V94" s="3">
        <f>FORMULAIRE!X124</f>
        <v>0</v>
      </c>
      <c r="W94" s="3">
        <f>FORMULAIRE!Y124</f>
        <v>0</v>
      </c>
      <c r="X94" s="3">
        <f>FORMULAIRE!Z124</f>
        <v>0</v>
      </c>
    </row>
    <row r="95" spans="1:24" x14ac:dyDescent="0.25">
      <c r="A95" s="3" t="str">
        <f>FORMULAIRE!C125</f>
        <v>2nd degré</v>
      </c>
      <c r="B95" s="3">
        <f>FORMULAIRE!D125</f>
        <v>0</v>
      </c>
      <c r="C95" s="3">
        <f>FORMULAIRE!E125</f>
        <v>0</v>
      </c>
      <c r="D95" s="3">
        <f>FORMULAIRE!F125</f>
        <v>0</v>
      </c>
      <c r="E95" s="3">
        <f>FORMULAIRE!G125</f>
        <v>0</v>
      </c>
      <c r="F95" s="3">
        <f>FORMULAIRE!H125</f>
        <v>0</v>
      </c>
      <c r="G95" s="3">
        <f>FORMULAIRE!I125</f>
        <v>0</v>
      </c>
      <c r="H95" s="3">
        <f>FORMULAIRE!J125</f>
        <v>0</v>
      </c>
      <c r="I95" s="3">
        <f>FORMULAIRE!K125</f>
        <v>0</v>
      </c>
      <c r="J95" s="3">
        <f>FORMULAIRE!L125</f>
        <v>0</v>
      </c>
      <c r="K95" s="3">
        <f>FORMULAIRE!M125</f>
        <v>0</v>
      </c>
      <c r="L95" s="3" t="str">
        <f>FORMULAIRE!N125</f>
        <v>VILLEFRANCHE</v>
      </c>
      <c r="M95" s="3">
        <f>FORMULAIRE!O125</f>
        <v>95</v>
      </c>
      <c r="N95" s="3" t="str">
        <f>FORMULAIRE!P125</f>
        <v>L'affaire LEXPIRE</v>
      </c>
      <c r="O95" s="90" t="str">
        <f>FORMULAIRE!Q125</f>
        <v>Précisez votre remarque ici :</v>
      </c>
      <c r="P95" s="3">
        <f>FORMULAIRE!R125</f>
        <v>0</v>
      </c>
      <c r="Q95" s="3">
        <f>FORMULAIRE!S125</f>
        <v>0</v>
      </c>
      <c r="R95" s="3">
        <f>FORMULAIRE!T125</f>
        <v>0</v>
      </c>
      <c r="S95" s="3">
        <f>FORMULAIRE!U125</f>
        <v>0</v>
      </c>
      <c r="T95" s="3" t="str">
        <f>FORMULAIRE!V125</f>
        <v>EN SOIREE</v>
      </c>
      <c r="U95" s="3">
        <f>FORMULAIRE!W125</f>
        <v>0</v>
      </c>
      <c r="V95" s="3">
        <f>FORMULAIRE!X125</f>
        <v>0</v>
      </c>
      <c r="W95" s="3">
        <f>FORMULAIRE!Y125</f>
        <v>0</v>
      </c>
      <c r="X95" s="3">
        <f>FORMULAIRE!Z125</f>
        <v>0</v>
      </c>
    </row>
    <row r="96" spans="1:24" x14ac:dyDescent="0.25">
      <c r="A96" s="3" t="str">
        <f>FORMULAIRE!C126</f>
        <v>2nd degré</v>
      </c>
      <c r="B96" s="3">
        <f>FORMULAIRE!D126</f>
        <v>0</v>
      </c>
      <c r="C96" s="3">
        <f>FORMULAIRE!E126</f>
        <v>0</v>
      </c>
      <c r="D96" s="3">
        <f>FORMULAIRE!F126</f>
        <v>0</v>
      </c>
      <c r="E96" s="3">
        <f>FORMULAIRE!G126</f>
        <v>0</v>
      </c>
      <c r="F96" s="3">
        <f>FORMULAIRE!H126</f>
        <v>0</v>
      </c>
      <c r="G96" s="3">
        <f>FORMULAIRE!I126</f>
        <v>0</v>
      </c>
      <c r="H96" s="3">
        <f>FORMULAIRE!J126</f>
        <v>0</v>
      </c>
      <c r="I96" s="3">
        <f>FORMULAIRE!K126</f>
        <v>0</v>
      </c>
      <c r="J96" s="3">
        <f>FORMULAIRE!L126</f>
        <v>0</v>
      </c>
      <c r="K96" s="3">
        <f>FORMULAIRE!M126</f>
        <v>0</v>
      </c>
      <c r="L96" s="3" t="str">
        <f>FORMULAIRE!N126</f>
        <v>VILLEFRANCHE</v>
      </c>
      <c r="M96" s="3">
        <f>FORMULAIRE!O126</f>
        <v>96</v>
      </c>
      <c r="N96" s="3" t="str">
        <f>FORMULAIRE!P126</f>
        <v>L'affaire LEXPIRE</v>
      </c>
      <c r="O96" s="90" t="str">
        <f>FORMULAIRE!Q126</f>
        <v>Précisez votre remarque ici :</v>
      </c>
      <c r="P96" s="3">
        <f>FORMULAIRE!R126</f>
        <v>0</v>
      </c>
      <c r="Q96" s="3">
        <f>FORMULAIRE!S126</f>
        <v>0</v>
      </c>
      <c r="R96" s="3">
        <f>FORMULAIRE!T126</f>
        <v>0</v>
      </c>
      <c r="S96" s="3">
        <f>FORMULAIRE!U126</f>
        <v>0</v>
      </c>
      <c r="T96" s="3" t="str">
        <f>FORMULAIRE!V126</f>
        <v>EN SOIREE</v>
      </c>
      <c r="U96" s="3">
        <f>FORMULAIRE!W126</f>
        <v>0</v>
      </c>
      <c r="V96" s="3">
        <f>FORMULAIRE!X126</f>
        <v>0</v>
      </c>
      <c r="W96" s="3">
        <f>FORMULAIRE!Y126</f>
        <v>0</v>
      </c>
      <c r="X96" s="3">
        <f>FORMULAIRE!Z126</f>
        <v>0</v>
      </c>
    </row>
    <row r="97" spans="1:24" x14ac:dyDescent="0.25">
      <c r="A97" s="3" t="str">
        <f>FORMULAIRE!C127</f>
        <v>2nd degré</v>
      </c>
      <c r="B97" s="3">
        <f>FORMULAIRE!D127</f>
        <v>0</v>
      </c>
      <c r="C97" s="3">
        <f>FORMULAIRE!E127</f>
        <v>0</v>
      </c>
      <c r="D97" s="3">
        <f>FORMULAIRE!F127</f>
        <v>0</v>
      </c>
      <c r="E97" s="3">
        <f>FORMULAIRE!G127</f>
        <v>0</v>
      </c>
      <c r="F97" s="3">
        <f>FORMULAIRE!H127</f>
        <v>0</v>
      </c>
      <c r="G97" s="3">
        <f>FORMULAIRE!I127</f>
        <v>0</v>
      </c>
      <c r="H97" s="3">
        <f>FORMULAIRE!J127</f>
        <v>0</v>
      </c>
      <c r="I97" s="3">
        <f>FORMULAIRE!K127</f>
        <v>0</v>
      </c>
      <c r="J97" s="3">
        <f>FORMULAIRE!L127</f>
        <v>0</v>
      </c>
      <c r="K97" s="3">
        <f>FORMULAIRE!M127</f>
        <v>0</v>
      </c>
      <c r="L97" s="3" t="str">
        <f>FORMULAIRE!N127</f>
        <v>VILLEFRANCHE</v>
      </c>
      <c r="M97" s="3">
        <f>FORMULAIRE!O127</f>
        <v>97</v>
      </c>
      <c r="N97" s="3" t="str">
        <f>FORMULAIRE!P127</f>
        <v>La cerisaie</v>
      </c>
      <c r="O97" s="90" t="str">
        <f>FORMULAIRE!Q127</f>
        <v>Précisez votre remarque ici :</v>
      </c>
      <c r="P97" s="3">
        <f>FORMULAIRE!R127</f>
        <v>0</v>
      </c>
      <c r="Q97" s="3">
        <f>FORMULAIRE!S127</f>
        <v>0</v>
      </c>
      <c r="R97" s="3">
        <f>FORMULAIRE!T127</f>
        <v>0</v>
      </c>
      <c r="S97" s="3">
        <f>FORMULAIRE!U127</f>
        <v>0</v>
      </c>
      <c r="T97" s="3" t="str">
        <f>FORMULAIRE!V127</f>
        <v>EN SOIREE</v>
      </c>
      <c r="U97" s="3">
        <f>FORMULAIRE!W127</f>
        <v>0</v>
      </c>
      <c r="V97" s="3">
        <f>FORMULAIRE!X127</f>
        <v>0</v>
      </c>
      <c r="W97" s="3">
        <f>FORMULAIRE!Y127</f>
        <v>0</v>
      </c>
      <c r="X97" s="3">
        <f>FORMULAIRE!Z127</f>
        <v>0</v>
      </c>
    </row>
    <row r="98" spans="1:24" x14ac:dyDescent="0.25">
      <c r="A98" s="3" t="str">
        <f>FORMULAIRE!C128</f>
        <v>2nd degré</v>
      </c>
      <c r="B98" s="3">
        <f>FORMULAIRE!D128</f>
        <v>0</v>
      </c>
      <c r="C98" s="3">
        <f>FORMULAIRE!E128</f>
        <v>0</v>
      </c>
      <c r="D98" s="3">
        <f>FORMULAIRE!F128</f>
        <v>0</v>
      </c>
      <c r="E98" s="3">
        <f>FORMULAIRE!G128</f>
        <v>0</v>
      </c>
      <c r="F98" s="3">
        <f>FORMULAIRE!H128</f>
        <v>0</v>
      </c>
      <c r="G98" s="3">
        <f>FORMULAIRE!I128</f>
        <v>0</v>
      </c>
      <c r="H98" s="3">
        <f>FORMULAIRE!J128</f>
        <v>0</v>
      </c>
      <c r="I98" s="3">
        <f>FORMULAIRE!K128</f>
        <v>0</v>
      </c>
      <c r="J98" s="3">
        <f>FORMULAIRE!L128</f>
        <v>0</v>
      </c>
      <c r="K98" s="3">
        <f>FORMULAIRE!M128</f>
        <v>0</v>
      </c>
      <c r="L98" s="3" t="str">
        <f>FORMULAIRE!N128</f>
        <v>VILLEFRANCHE</v>
      </c>
      <c r="M98" s="3">
        <f>FORMULAIRE!O128</f>
        <v>98</v>
      </c>
      <c r="N98" s="3" t="str">
        <f>FORMULAIRE!P128</f>
        <v>La cerisaie</v>
      </c>
      <c r="O98" s="90" t="str">
        <f>FORMULAIRE!Q128</f>
        <v>Précisez votre remarque ici :</v>
      </c>
      <c r="P98" s="3">
        <f>FORMULAIRE!R128</f>
        <v>0</v>
      </c>
      <c r="Q98" s="3">
        <f>FORMULAIRE!S128</f>
        <v>0</v>
      </c>
      <c r="R98" s="3">
        <f>FORMULAIRE!T128</f>
        <v>0</v>
      </c>
      <c r="S98" s="3">
        <f>FORMULAIRE!U128</f>
        <v>0</v>
      </c>
      <c r="T98" s="3" t="str">
        <f>FORMULAIRE!V128</f>
        <v>EN SOIREE</v>
      </c>
      <c r="U98" s="3">
        <f>FORMULAIRE!W128</f>
        <v>0</v>
      </c>
      <c r="V98" s="3">
        <f>FORMULAIRE!X128</f>
        <v>0</v>
      </c>
      <c r="W98" s="3">
        <f>FORMULAIRE!Y128</f>
        <v>0</v>
      </c>
      <c r="X98" s="3">
        <f>FORMULAIRE!Z128</f>
        <v>0</v>
      </c>
    </row>
    <row r="99" spans="1:24" x14ac:dyDescent="0.25">
      <c r="A99" s="3" t="str">
        <f>FORMULAIRE!C129</f>
        <v>2nd degré</v>
      </c>
      <c r="B99" s="3">
        <f>FORMULAIRE!D129</f>
        <v>0</v>
      </c>
      <c r="C99" s="3">
        <f>FORMULAIRE!E129</f>
        <v>0</v>
      </c>
      <c r="D99" s="3">
        <f>FORMULAIRE!F129</f>
        <v>0</v>
      </c>
      <c r="E99" s="3">
        <f>FORMULAIRE!G129</f>
        <v>0</v>
      </c>
      <c r="F99" s="3">
        <f>FORMULAIRE!H129</f>
        <v>0</v>
      </c>
      <c r="G99" s="3">
        <f>FORMULAIRE!I129</f>
        <v>0</v>
      </c>
      <c r="H99" s="3">
        <f>FORMULAIRE!J129</f>
        <v>0</v>
      </c>
      <c r="I99" s="3">
        <f>FORMULAIRE!K129</f>
        <v>0</v>
      </c>
      <c r="J99" s="3">
        <f>FORMULAIRE!L129</f>
        <v>0</v>
      </c>
      <c r="K99" s="3">
        <f>FORMULAIRE!M129</f>
        <v>0</v>
      </c>
      <c r="L99" s="3" t="str">
        <f>FORMULAIRE!N129</f>
        <v>VILLEFRANCHE</v>
      </c>
      <c r="M99" s="3">
        <f>FORMULAIRE!O129</f>
        <v>99</v>
      </c>
      <c r="N99" s="3" t="str">
        <f>FORMULAIRE!P129</f>
        <v>La cerisaie</v>
      </c>
      <c r="O99" s="90" t="str">
        <f>FORMULAIRE!Q129</f>
        <v>Précisez votre remarque ici :</v>
      </c>
      <c r="P99" s="3">
        <f>FORMULAIRE!R129</f>
        <v>0</v>
      </c>
      <c r="Q99" s="3">
        <f>FORMULAIRE!S129</f>
        <v>0</v>
      </c>
      <c r="R99" s="3">
        <f>FORMULAIRE!T129</f>
        <v>0</v>
      </c>
      <c r="S99" s="3">
        <f>FORMULAIRE!U129</f>
        <v>0</v>
      </c>
      <c r="T99" s="3" t="str">
        <f>FORMULAIRE!V129</f>
        <v>EN SOIREE</v>
      </c>
      <c r="U99" s="3">
        <f>FORMULAIRE!W129</f>
        <v>0</v>
      </c>
      <c r="V99" s="3">
        <f>FORMULAIRE!X129</f>
        <v>0</v>
      </c>
      <c r="W99" s="3">
        <f>FORMULAIRE!Y129</f>
        <v>0</v>
      </c>
      <c r="X99" s="3">
        <f>FORMULAIRE!Z129</f>
        <v>0</v>
      </c>
    </row>
    <row r="100" spans="1:24" x14ac:dyDescent="0.25">
      <c r="A100" s="3" t="str">
        <f>FORMULAIRE!C130</f>
        <v>2nd degré</v>
      </c>
      <c r="B100" s="3">
        <f>FORMULAIRE!D130</f>
        <v>0</v>
      </c>
      <c r="C100" s="3">
        <f>FORMULAIRE!E130</f>
        <v>0</v>
      </c>
      <c r="D100" s="3">
        <f>FORMULAIRE!F130</f>
        <v>0</v>
      </c>
      <c r="E100" s="3">
        <f>FORMULAIRE!G130</f>
        <v>0</v>
      </c>
      <c r="F100" s="3">
        <f>FORMULAIRE!H130</f>
        <v>0</v>
      </c>
      <c r="G100" s="3">
        <f>FORMULAIRE!I130</f>
        <v>0</v>
      </c>
      <c r="H100" s="3">
        <f>FORMULAIRE!J130</f>
        <v>0</v>
      </c>
      <c r="I100" s="3">
        <f>FORMULAIRE!K130</f>
        <v>0</v>
      </c>
      <c r="J100" s="3">
        <f>FORMULAIRE!L130</f>
        <v>0</v>
      </c>
      <c r="K100" s="3">
        <f>FORMULAIRE!M130</f>
        <v>0</v>
      </c>
      <c r="L100" s="3" t="str">
        <f>FORMULAIRE!N130</f>
        <v>VILLEFRANCHE</v>
      </c>
      <c r="M100" s="3">
        <f>FORMULAIRE!O130</f>
        <v>100</v>
      </c>
      <c r="N100" s="3" t="str">
        <f>FORMULAIRE!P130</f>
        <v>La cerisaie</v>
      </c>
      <c r="O100" s="90" t="str">
        <f>FORMULAIRE!Q130</f>
        <v>Précisez votre remarque ici :</v>
      </c>
      <c r="P100" s="3">
        <f>FORMULAIRE!R130</f>
        <v>0</v>
      </c>
      <c r="Q100" s="3">
        <f>FORMULAIRE!S130</f>
        <v>0</v>
      </c>
      <c r="R100" s="3">
        <f>FORMULAIRE!T130</f>
        <v>0</v>
      </c>
      <c r="S100" s="3">
        <f>FORMULAIRE!U130</f>
        <v>0</v>
      </c>
      <c r="T100" s="3" t="str">
        <f>FORMULAIRE!V130</f>
        <v>EN SOIREE</v>
      </c>
      <c r="U100" s="3">
        <f>FORMULAIRE!W130</f>
        <v>0</v>
      </c>
      <c r="V100" s="3">
        <f>FORMULAIRE!X130</f>
        <v>0</v>
      </c>
      <c r="W100" s="3">
        <f>FORMULAIRE!Y130</f>
        <v>0</v>
      </c>
      <c r="X100" s="3">
        <f>FORMULAIRE!Z130</f>
        <v>0</v>
      </c>
    </row>
    <row r="101" spans="1:24" x14ac:dyDescent="0.25">
      <c r="A101" s="3" t="str">
        <f>FORMULAIRE!C131</f>
        <v>2nd degré</v>
      </c>
      <c r="B101" s="3">
        <f>FORMULAIRE!D131</f>
        <v>0</v>
      </c>
      <c r="C101" s="3">
        <f>FORMULAIRE!E131</f>
        <v>0</v>
      </c>
      <c r="D101" s="3">
        <f>FORMULAIRE!F131</f>
        <v>0</v>
      </c>
      <c r="E101" s="3">
        <f>FORMULAIRE!G131</f>
        <v>0</v>
      </c>
      <c r="F101" s="3">
        <f>FORMULAIRE!H131</f>
        <v>0</v>
      </c>
      <c r="G101" s="3">
        <f>FORMULAIRE!I131</f>
        <v>0</v>
      </c>
      <c r="H101" s="3">
        <f>FORMULAIRE!J131</f>
        <v>0</v>
      </c>
      <c r="I101" s="3">
        <f>FORMULAIRE!K131</f>
        <v>0</v>
      </c>
      <c r="J101" s="3">
        <f>FORMULAIRE!L131</f>
        <v>0</v>
      </c>
      <c r="K101" s="3">
        <f>FORMULAIRE!M131</f>
        <v>0</v>
      </c>
      <c r="L101" s="3" t="str">
        <f>FORMULAIRE!N131</f>
        <v>VILLEFRANCHE</v>
      </c>
      <c r="M101" s="3">
        <f>FORMULAIRE!O131</f>
        <v>101</v>
      </c>
      <c r="N101" s="3" t="str">
        <f>FORMULAIRE!P131</f>
        <v>La cerisaie</v>
      </c>
      <c r="O101" s="90" t="str">
        <f>FORMULAIRE!Q131</f>
        <v>Précisez votre remarque ici :</v>
      </c>
      <c r="P101" s="3">
        <f>FORMULAIRE!R131</f>
        <v>0</v>
      </c>
      <c r="Q101" s="3">
        <f>FORMULAIRE!S131</f>
        <v>0</v>
      </c>
      <c r="R101" s="3">
        <f>FORMULAIRE!T131</f>
        <v>0</v>
      </c>
      <c r="S101" s="3">
        <f>FORMULAIRE!U131</f>
        <v>0</v>
      </c>
      <c r="T101" s="3" t="str">
        <f>FORMULAIRE!V131</f>
        <v>EN SOIREE</v>
      </c>
      <c r="U101" s="3">
        <f>FORMULAIRE!W131</f>
        <v>0</v>
      </c>
      <c r="V101" s="3">
        <f>FORMULAIRE!X131</f>
        <v>0</v>
      </c>
      <c r="W101" s="3">
        <f>FORMULAIRE!Y131</f>
        <v>0</v>
      </c>
      <c r="X101" s="3">
        <f>FORMULAIRE!Z131</f>
        <v>0</v>
      </c>
    </row>
    <row r="102" spans="1:24" x14ac:dyDescent="0.25">
      <c r="A102" s="3" t="str">
        <f>FORMULAIRE!C132</f>
        <v>2nd degré</v>
      </c>
      <c r="B102" s="3">
        <f>FORMULAIRE!D132</f>
        <v>0</v>
      </c>
      <c r="C102" s="3">
        <f>FORMULAIRE!E132</f>
        <v>0</v>
      </c>
      <c r="D102" s="3">
        <f>FORMULAIRE!F132</f>
        <v>0</v>
      </c>
      <c r="E102" s="3">
        <f>FORMULAIRE!G132</f>
        <v>0</v>
      </c>
      <c r="F102" s="3">
        <f>FORMULAIRE!H132</f>
        <v>0</v>
      </c>
      <c r="G102" s="3">
        <f>FORMULAIRE!I132</f>
        <v>0</v>
      </c>
      <c r="H102" s="3">
        <f>FORMULAIRE!J132</f>
        <v>0</v>
      </c>
      <c r="I102" s="3">
        <f>FORMULAIRE!K132</f>
        <v>0</v>
      </c>
      <c r="J102" s="3">
        <f>FORMULAIRE!L132</f>
        <v>0</v>
      </c>
      <c r="K102" s="3">
        <f>FORMULAIRE!M132</f>
        <v>0</v>
      </c>
      <c r="L102" s="3" t="str">
        <f>FORMULAIRE!N132</f>
        <v>VILLEFRANCHE</v>
      </c>
      <c r="M102" s="3">
        <f>FORMULAIRE!O132</f>
        <v>102</v>
      </c>
      <c r="N102" s="3" t="str">
        <f>FORMULAIRE!P132</f>
        <v>La cerisaie</v>
      </c>
      <c r="O102" s="90" t="str">
        <f>FORMULAIRE!Q132</f>
        <v>Précisez votre remarque ici :</v>
      </c>
      <c r="P102" s="3">
        <f>FORMULAIRE!R132</f>
        <v>0</v>
      </c>
      <c r="Q102" s="3">
        <f>FORMULAIRE!S132</f>
        <v>0</v>
      </c>
      <c r="R102" s="3">
        <f>FORMULAIRE!T132</f>
        <v>0</v>
      </c>
      <c r="S102" s="3">
        <f>FORMULAIRE!U132</f>
        <v>0</v>
      </c>
      <c r="T102" s="3" t="str">
        <f>FORMULAIRE!V132</f>
        <v>EN SOIREE</v>
      </c>
      <c r="U102" s="3">
        <f>FORMULAIRE!W132</f>
        <v>0</v>
      </c>
      <c r="V102" s="3">
        <f>FORMULAIRE!X132</f>
        <v>0</v>
      </c>
      <c r="W102" s="3">
        <f>FORMULAIRE!Y132</f>
        <v>0</v>
      </c>
      <c r="X102" s="3">
        <f>FORMULAIRE!Z132</f>
        <v>0</v>
      </c>
    </row>
    <row r="103" spans="1:24" x14ac:dyDescent="0.25">
      <c r="A103" s="3" t="str">
        <f>FORMULAIRE!C133</f>
        <v>2nd degré</v>
      </c>
      <c r="B103" s="3">
        <f>FORMULAIRE!D133</f>
        <v>0</v>
      </c>
      <c r="C103" s="3">
        <f>FORMULAIRE!E133</f>
        <v>0</v>
      </c>
      <c r="D103" s="3">
        <f>FORMULAIRE!F133</f>
        <v>0</v>
      </c>
      <c r="E103" s="3">
        <f>FORMULAIRE!G133</f>
        <v>0</v>
      </c>
      <c r="F103" s="3">
        <f>FORMULAIRE!H133</f>
        <v>0</v>
      </c>
      <c r="G103" s="3">
        <f>FORMULAIRE!I133</f>
        <v>0</v>
      </c>
      <c r="H103" s="3">
        <f>FORMULAIRE!J133</f>
        <v>0</v>
      </c>
      <c r="I103" s="3">
        <f>FORMULAIRE!K133</f>
        <v>0</v>
      </c>
      <c r="J103" s="3">
        <f>FORMULAIRE!L133</f>
        <v>0</v>
      </c>
      <c r="K103" s="3">
        <f>FORMULAIRE!M133</f>
        <v>0</v>
      </c>
      <c r="L103" s="3" t="str">
        <f>FORMULAIRE!N133</f>
        <v>VILLEFRANCHE</v>
      </c>
      <c r="M103" s="3">
        <f>FORMULAIRE!O133</f>
        <v>103</v>
      </c>
      <c r="N103" s="3" t="str">
        <f>FORMULAIRE!P133</f>
        <v>The get down</v>
      </c>
      <c r="O103" s="90" t="str">
        <f>FORMULAIRE!Q133</f>
        <v>Précisez votre remarque ici :</v>
      </c>
      <c r="P103" s="3">
        <f>FORMULAIRE!R133</f>
        <v>0</v>
      </c>
      <c r="Q103" s="3">
        <f>FORMULAIRE!S133</f>
        <v>0</v>
      </c>
      <c r="R103" s="3">
        <f>FORMULAIRE!T133</f>
        <v>0</v>
      </c>
      <c r="S103" s="3">
        <f>FORMULAIRE!U133</f>
        <v>0</v>
      </c>
      <c r="T103" s="3">
        <f>FORMULAIRE!V133</f>
        <v>0</v>
      </c>
      <c r="U103" s="3">
        <f>FORMULAIRE!W133</f>
        <v>0</v>
      </c>
      <c r="V103" s="3">
        <f>FORMULAIRE!X133</f>
        <v>0</v>
      </c>
      <c r="W103" s="3">
        <f>FORMULAIRE!Y133</f>
        <v>0</v>
      </c>
      <c r="X103" s="3">
        <f>FORMULAIRE!Z133</f>
        <v>0</v>
      </c>
    </row>
    <row r="104" spans="1:24" x14ac:dyDescent="0.25">
      <c r="A104" s="3" t="str">
        <f>FORMULAIRE!C134</f>
        <v>2nd degré</v>
      </c>
      <c r="B104" s="3">
        <f>FORMULAIRE!D134</f>
        <v>0</v>
      </c>
      <c r="C104" s="3">
        <f>FORMULAIRE!E134</f>
        <v>0</v>
      </c>
      <c r="D104" s="3">
        <f>FORMULAIRE!F134</f>
        <v>0</v>
      </c>
      <c r="E104" s="3">
        <f>FORMULAIRE!G134</f>
        <v>0</v>
      </c>
      <c r="F104" s="3">
        <f>FORMULAIRE!H134</f>
        <v>0</v>
      </c>
      <c r="G104" s="3">
        <f>FORMULAIRE!I134</f>
        <v>0</v>
      </c>
      <c r="H104" s="3">
        <f>FORMULAIRE!J134</f>
        <v>0</v>
      </c>
      <c r="I104" s="3">
        <f>FORMULAIRE!K134</f>
        <v>0</v>
      </c>
      <c r="J104" s="3">
        <f>FORMULAIRE!L134</f>
        <v>0</v>
      </c>
      <c r="K104" s="3">
        <f>FORMULAIRE!M134</f>
        <v>0</v>
      </c>
      <c r="L104" s="3" t="str">
        <f>FORMULAIRE!N134</f>
        <v>VILLEFRANCHE</v>
      </c>
      <c r="M104" s="3">
        <f>FORMULAIRE!O134</f>
        <v>104</v>
      </c>
      <c r="N104" s="3" t="str">
        <f>FORMULAIRE!P134</f>
        <v>The get down</v>
      </c>
      <c r="O104" s="90" t="str">
        <f>FORMULAIRE!Q134</f>
        <v>Précisez votre remarque ici :</v>
      </c>
      <c r="P104" s="3">
        <f>FORMULAIRE!R134</f>
        <v>0</v>
      </c>
      <c r="Q104" s="3">
        <f>FORMULAIRE!S134</f>
        <v>0</v>
      </c>
      <c r="R104" s="3">
        <f>FORMULAIRE!T134</f>
        <v>0</v>
      </c>
      <c r="S104" s="3">
        <f>FORMULAIRE!U134</f>
        <v>0</v>
      </c>
      <c r="T104" s="3">
        <f>FORMULAIRE!V134</f>
        <v>0</v>
      </c>
      <c r="U104" s="3">
        <f>FORMULAIRE!W134</f>
        <v>0</v>
      </c>
      <c r="V104" s="3">
        <f>FORMULAIRE!X134</f>
        <v>0</v>
      </c>
      <c r="W104" s="3">
        <f>FORMULAIRE!Y134</f>
        <v>0</v>
      </c>
      <c r="X104" s="3">
        <f>FORMULAIRE!Z134</f>
        <v>0</v>
      </c>
    </row>
    <row r="105" spans="1:24" x14ac:dyDescent="0.25">
      <c r="A105" s="3" t="str">
        <f>FORMULAIRE!C135</f>
        <v>2nd degré</v>
      </c>
      <c r="B105" s="3">
        <f>FORMULAIRE!D135</f>
        <v>0</v>
      </c>
      <c r="C105" s="3">
        <f>FORMULAIRE!E135</f>
        <v>0</v>
      </c>
      <c r="D105" s="3">
        <f>FORMULAIRE!F135</f>
        <v>0</v>
      </c>
      <c r="E105" s="3">
        <f>FORMULAIRE!G135</f>
        <v>0</v>
      </c>
      <c r="F105" s="3">
        <f>FORMULAIRE!H135</f>
        <v>0</v>
      </c>
      <c r="G105" s="3">
        <f>FORMULAIRE!I135</f>
        <v>0</v>
      </c>
      <c r="H105" s="3">
        <f>FORMULAIRE!J135</f>
        <v>0</v>
      </c>
      <c r="I105" s="3">
        <f>FORMULAIRE!K135</f>
        <v>0</v>
      </c>
      <c r="J105" s="3">
        <f>FORMULAIRE!L135</f>
        <v>0</v>
      </c>
      <c r="K105" s="3">
        <f>FORMULAIRE!M135</f>
        <v>0</v>
      </c>
      <c r="L105" s="3" t="str">
        <f>FORMULAIRE!N135</f>
        <v>VILLEFRANCHE</v>
      </c>
      <c r="M105" s="3">
        <f>FORMULAIRE!O135</f>
        <v>105</v>
      </c>
      <c r="N105" s="3" t="str">
        <f>FORMULAIRE!P135</f>
        <v>The get down</v>
      </c>
      <c r="O105" s="90" t="str">
        <f>FORMULAIRE!Q135</f>
        <v>Précisez votre remarque ici :</v>
      </c>
      <c r="P105" s="3">
        <f>FORMULAIRE!R135</f>
        <v>0</v>
      </c>
      <c r="Q105" s="3">
        <f>FORMULAIRE!S135</f>
        <v>0</v>
      </c>
      <c r="R105" s="3">
        <f>FORMULAIRE!T135</f>
        <v>0</v>
      </c>
      <c r="S105" s="3">
        <f>FORMULAIRE!U135</f>
        <v>0</v>
      </c>
      <c r="T105" s="3">
        <f>FORMULAIRE!V135</f>
        <v>0</v>
      </c>
      <c r="U105" s="3">
        <f>FORMULAIRE!W135</f>
        <v>0</v>
      </c>
      <c r="V105" s="3">
        <f>FORMULAIRE!X135</f>
        <v>0</v>
      </c>
      <c r="W105" s="3">
        <f>FORMULAIRE!Y135</f>
        <v>0</v>
      </c>
      <c r="X105" s="3">
        <f>FORMULAIRE!Z135</f>
        <v>0</v>
      </c>
    </row>
    <row r="106" spans="1:24" x14ac:dyDescent="0.25">
      <c r="A106" s="3" t="str">
        <f>FORMULAIRE!C136</f>
        <v>2nd degré</v>
      </c>
      <c r="B106" s="3">
        <f>FORMULAIRE!D136</f>
        <v>0</v>
      </c>
      <c r="C106" s="3">
        <f>FORMULAIRE!E136</f>
        <v>0</v>
      </c>
      <c r="D106" s="3">
        <f>FORMULAIRE!F136</f>
        <v>0</v>
      </c>
      <c r="E106" s="3">
        <f>FORMULAIRE!G136</f>
        <v>0</v>
      </c>
      <c r="F106" s="3">
        <f>FORMULAIRE!H136</f>
        <v>0</v>
      </c>
      <c r="G106" s="3">
        <f>FORMULAIRE!I136</f>
        <v>0</v>
      </c>
      <c r="H106" s="3">
        <f>FORMULAIRE!J136</f>
        <v>0</v>
      </c>
      <c r="I106" s="3">
        <f>FORMULAIRE!K136</f>
        <v>0</v>
      </c>
      <c r="J106" s="3">
        <f>FORMULAIRE!L136</f>
        <v>0</v>
      </c>
      <c r="K106" s="3">
        <f>FORMULAIRE!M136</f>
        <v>0</v>
      </c>
      <c r="L106" s="3" t="str">
        <f>FORMULAIRE!N136</f>
        <v>VILLEFRANCHE</v>
      </c>
      <c r="M106" s="3">
        <f>FORMULAIRE!O136</f>
        <v>106</v>
      </c>
      <c r="N106" s="3" t="str">
        <f>FORMULAIRE!P136</f>
        <v>The get down</v>
      </c>
      <c r="O106" s="90" t="str">
        <f>FORMULAIRE!Q136</f>
        <v>Précisez votre remarque ici :</v>
      </c>
      <c r="P106" s="3">
        <f>FORMULAIRE!R136</f>
        <v>0</v>
      </c>
      <c r="Q106" s="3">
        <f>FORMULAIRE!S136</f>
        <v>0</v>
      </c>
      <c r="R106" s="3">
        <f>FORMULAIRE!T136</f>
        <v>0</v>
      </c>
      <c r="S106" s="3">
        <f>FORMULAIRE!U136</f>
        <v>0</v>
      </c>
      <c r="T106" s="3">
        <f>FORMULAIRE!V136</f>
        <v>0</v>
      </c>
      <c r="U106" s="3">
        <f>FORMULAIRE!W136</f>
        <v>0</v>
      </c>
      <c r="V106" s="3">
        <f>FORMULAIRE!X136</f>
        <v>0</v>
      </c>
      <c r="W106" s="3">
        <f>FORMULAIRE!Y136</f>
        <v>0</v>
      </c>
      <c r="X106" s="3">
        <f>FORMULAIRE!Z136</f>
        <v>0</v>
      </c>
    </row>
    <row r="107" spans="1:24" x14ac:dyDescent="0.25">
      <c r="A107" s="3" t="str">
        <f>FORMULAIRE!C137</f>
        <v>2nd degré</v>
      </c>
      <c r="B107" s="3">
        <f>FORMULAIRE!D137</f>
        <v>0</v>
      </c>
      <c r="C107" s="3">
        <f>FORMULAIRE!E137</f>
        <v>0</v>
      </c>
      <c r="D107" s="3">
        <f>FORMULAIRE!F137</f>
        <v>0</v>
      </c>
      <c r="E107" s="3">
        <f>FORMULAIRE!G137</f>
        <v>0</v>
      </c>
      <c r="F107" s="3">
        <f>FORMULAIRE!H137</f>
        <v>0</v>
      </c>
      <c r="G107" s="3">
        <f>FORMULAIRE!I137</f>
        <v>0</v>
      </c>
      <c r="H107" s="3">
        <f>FORMULAIRE!J137</f>
        <v>0</v>
      </c>
      <c r="I107" s="3">
        <f>FORMULAIRE!K137</f>
        <v>0</v>
      </c>
      <c r="J107" s="3">
        <f>FORMULAIRE!L137</f>
        <v>0</v>
      </c>
      <c r="K107" s="3">
        <f>FORMULAIRE!M137</f>
        <v>0</v>
      </c>
      <c r="L107" s="3" t="str">
        <f>FORMULAIRE!N137</f>
        <v>VILLEFRANCHE</v>
      </c>
      <c r="M107" s="3">
        <f>FORMULAIRE!O137</f>
        <v>107</v>
      </c>
      <c r="N107" s="3" t="str">
        <f>FORMULAIRE!P137</f>
        <v>The get down</v>
      </c>
      <c r="O107" s="90" t="str">
        <f>FORMULAIRE!Q137</f>
        <v>Précisez votre remarque ici :</v>
      </c>
      <c r="P107" s="3">
        <f>FORMULAIRE!R137</f>
        <v>0</v>
      </c>
      <c r="Q107" s="3">
        <f>FORMULAIRE!S137</f>
        <v>0</v>
      </c>
      <c r="R107" s="3">
        <f>FORMULAIRE!T137</f>
        <v>0</v>
      </c>
      <c r="S107" s="3">
        <f>FORMULAIRE!U137</f>
        <v>0</v>
      </c>
      <c r="T107" s="3">
        <f>FORMULAIRE!V137</f>
        <v>0</v>
      </c>
      <c r="U107" s="3">
        <f>FORMULAIRE!W137</f>
        <v>0</v>
      </c>
      <c r="V107" s="3">
        <f>FORMULAIRE!X137</f>
        <v>0</v>
      </c>
      <c r="W107" s="3">
        <f>FORMULAIRE!Y137</f>
        <v>0</v>
      </c>
      <c r="X107" s="3">
        <f>FORMULAIRE!Z137</f>
        <v>0</v>
      </c>
    </row>
    <row r="108" spans="1:24" x14ac:dyDescent="0.25">
      <c r="A108" s="3" t="str">
        <f>FORMULAIRE!C138</f>
        <v>2nd degré</v>
      </c>
      <c r="B108" s="3">
        <f>FORMULAIRE!D138</f>
        <v>0</v>
      </c>
      <c r="C108" s="3">
        <f>FORMULAIRE!E138</f>
        <v>0</v>
      </c>
      <c r="D108" s="3">
        <f>FORMULAIRE!F138</f>
        <v>0</v>
      </c>
      <c r="E108" s="3">
        <f>FORMULAIRE!G138</f>
        <v>0</v>
      </c>
      <c r="F108" s="3">
        <f>FORMULAIRE!H138</f>
        <v>0</v>
      </c>
      <c r="G108" s="3">
        <f>FORMULAIRE!I138</f>
        <v>0</v>
      </c>
      <c r="H108" s="3">
        <f>FORMULAIRE!J138</f>
        <v>0</v>
      </c>
      <c r="I108" s="3">
        <f>FORMULAIRE!K138</f>
        <v>0</v>
      </c>
      <c r="J108" s="3">
        <f>FORMULAIRE!L138</f>
        <v>0</v>
      </c>
      <c r="K108" s="3">
        <f>FORMULAIRE!M138</f>
        <v>0</v>
      </c>
      <c r="L108" s="3" t="str">
        <f>FORMULAIRE!N138</f>
        <v>VILLEFRANCHE</v>
      </c>
      <c r="M108" s="3">
        <f>FORMULAIRE!O138</f>
        <v>108</v>
      </c>
      <c r="N108" s="3" t="str">
        <f>FORMULAIRE!P138</f>
        <v>The get down</v>
      </c>
      <c r="O108" s="90" t="str">
        <f>FORMULAIRE!Q138</f>
        <v>Précisez votre remarque ici :</v>
      </c>
      <c r="P108" s="3">
        <f>FORMULAIRE!R138</f>
        <v>0</v>
      </c>
      <c r="Q108" s="3">
        <f>FORMULAIRE!S138</f>
        <v>0</v>
      </c>
      <c r="R108" s="3">
        <f>FORMULAIRE!T138</f>
        <v>0</v>
      </c>
      <c r="S108" s="3">
        <f>FORMULAIRE!U138</f>
        <v>0</v>
      </c>
      <c r="T108" s="3">
        <f>FORMULAIRE!V138</f>
        <v>0</v>
      </c>
      <c r="U108" s="3">
        <f>FORMULAIRE!W138</f>
        <v>0</v>
      </c>
      <c r="V108" s="3">
        <f>FORMULAIRE!X138</f>
        <v>0</v>
      </c>
      <c r="W108" s="3">
        <f>FORMULAIRE!Y138</f>
        <v>0</v>
      </c>
      <c r="X108" s="3">
        <f>FORMULAIRE!Z138</f>
        <v>0</v>
      </c>
    </row>
  </sheetData>
  <sheetProtection algorithmName="SHA-512" hashValue="2l6IpLb431AGW/8Ku3PR1oyc8zEcYF0ZyKqPX/IAXryZu69lu/OUfgry69h3rboJ7vYq8Bdd1dMQVLVTWwoAxQ==" saltValue="N3ByhcLvQXLXr8JCowlnW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F12" sqref="F12"/>
    </sheetView>
  </sheetViews>
  <sheetFormatPr baseColWidth="10" defaultColWidth="8.88671875" defaultRowHeight="15.05" x14ac:dyDescent="0.3"/>
  <cols>
    <col min="1" max="1" width="9.77734375" bestFit="1" customWidth="1"/>
    <col min="2" max="2" width="6" bestFit="1" customWidth="1"/>
    <col min="3" max="3" width="7.21875" bestFit="1" customWidth="1"/>
    <col min="4" max="4" width="5.5546875" bestFit="1" customWidth="1"/>
    <col min="5" max="5" width="20" bestFit="1" customWidth="1"/>
    <col min="6" max="6" width="11.88671875" bestFit="1" customWidth="1"/>
    <col min="7" max="7" width="19.6640625" bestFit="1" customWidth="1"/>
    <col min="8" max="8" width="4.88671875" bestFit="1" customWidth="1"/>
    <col min="9" max="9" width="6" bestFit="1" customWidth="1"/>
    <col min="10" max="10" width="25.21875" bestFit="1" customWidth="1"/>
  </cols>
  <sheetData>
    <row r="1" spans="1:9" ht="15.65" x14ac:dyDescent="0.3">
      <c r="A1" s="80">
        <f>COUNTA(DONNEES!A1:AB1)</f>
        <v>24</v>
      </c>
      <c r="B1" s="80" t="b">
        <f>IF(A1=24,TRUE,FALSE)</f>
        <v>1</v>
      </c>
      <c r="C1" s="80">
        <f>COUNTA(DONNEES!A:A)</f>
        <v>108</v>
      </c>
      <c r="D1" s="80" t="b">
        <f>IF(C1=108,TRUE,FALSE)</f>
        <v>1</v>
      </c>
      <c r="E1" s="80">
        <f>COUNTA(FORMULAIRE2D[Classe / Niveau])</f>
        <v>0</v>
      </c>
      <c r="F1" s="80">
        <f>SUM(FORMULAIRE2D[Nombre élèves])</f>
        <v>0</v>
      </c>
      <c r="G1" s="80">
        <f>SUM(FORMULAIRE2D[Nombre d’adules 
accompagnants ])</f>
        <v>0</v>
      </c>
      <c r="H1" s="82">
        <f>SUM(FORMULAIRE!$U$31:$U$138)</f>
        <v>0</v>
      </c>
      <c r="I1" s="81" t="b">
        <f>IF(F1+G1=H1,TRUE,FALSE)</f>
        <v>1</v>
      </c>
    </row>
    <row r="2" spans="1:9" ht="15.65" x14ac:dyDescent="0.3">
      <c r="H2" s="2"/>
      <c r="I2" s="1"/>
    </row>
    <row r="3" spans="1:9" ht="15.65" x14ac:dyDescent="0.3">
      <c r="I3" s="1"/>
    </row>
    <row r="4" spans="1:9" ht="15.65" x14ac:dyDescent="0.3">
      <c r="I4" s="1"/>
    </row>
    <row r="5" spans="1:9" ht="15.65" x14ac:dyDescent="0.3">
      <c r="I5" s="1"/>
    </row>
    <row r="6" spans="1:9" ht="15.65" x14ac:dyDescent="0.3">
      <c r="I6" s="1"/>
    </row>
    <row r="7" spans="1:9" ht="15.65" x14ac:dyDescent="0.3">
      <c r="I7" s="1"/>
    </row>
    <row r="8" spans="1:9" ht="15.65" x14ac:dyDescent="0.3">
      <c r="I8" s="1"/>
    </row>
    <row r="9" spans="1:9" ht="15.65" x14ac:dyDescent="0.3">
      <c r="I9" s="1"/>
    </row>
    <row r="10" spans="1:9" ht="15.65" x14ac:dyDescent="0.3">
      <c r="I10" s="1"/>
    </row>
    <row r="11" spans="1:9" ht="15.65" x14ac:dyDescent="0.3">
      <c r="I11" s="1"/>
    </row>
    <row r="12" spans="1:9" ht="15.65" x14ac:dyDescent="0.3">
      <c r="I12" s="1"/>
    </row>
    <row r="13" spans="1:9" ht="15.65" x14ac:dyDescent="0.3">
      <c r="I13" s="1"/>
    </row>
    <row r="14" spans="1:9" ht="15.65" x14ac:dyDescent="0.3">
      <c r="I14" s="1"/>
    </row>
  </sheetData>
  <sheetProtection algorithmName="SHA-512" hashValue="fjMWbs05z45d4NqQP7X/Wh19OQXR7M18k98ukpanwssQtpFRRzOREKIgR7mAku95ZfkJQyIIgD+nPqz6A01NPQ==" saltValue="c45L7pVBU8R+mS6gBYXH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DONNEES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FARRE</dc:creator>
  <cp:lastModifiedBy>Aurélien FARRE</cp:lastModifiedBy>
  <cp:lastPrinted>2026-05-04T14:48:38Z</cp:lastPrinted>
  <dcterms:created xsi:type="dcterms:W3CDTF">2015-06-05T18:19:34Z</dcterms:created>
  <dcterms:modified xsi:type="dcterms:W3CDTF">2026-05-18T13:56:09Z</dcterms:modified>
</cp:coreProperties>
</file>